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14430" activeTab="0"/>
  </bookViews>
  <sheets>
    <sheet name="Shopping" sheetId="1" r:id="rId1"/>
    <sheet name="Item Detail" sheetId="2" r:id="rId2"/>
    <sheet name="Sandwich Calc" sheetId="3" r:id="rId3"/>
  </sheets>
  <definedNames>
    <definedName name="Calc">'Sandwich Calc'!$A$22:$H$41</definedName>
  </definedNames>
  <calcPr fullCalcOnLoad="1"/>
</workbook>
</file>

<file path=xl/sharedStrings.xml><?xml version="1.0" encoding="utf-8"?>
<sst xmlns="http://schemas.openxmlformats.org/spreadsheetml/2006/main" count="801" uniqueCount="556">
  <si>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</si>
  <si>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</si>
  <si>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</si>
  <si>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</si>
  <si>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</si>
  <si>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</si>
  <si>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</si>
  <si>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</si>
  <si>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</si>
  <si>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Dairy:</t>
  </si>
  <si>
    <t>Eggs</t>
  </si>
  <si>
    <t>Lb.</t>
  </si>
  <si>
    <t>Parmasean Cheese - grated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</si>
  <si>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</si>
  <si>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</si>
  <si>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</si>
  <si>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</si>
  <si>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</si>
  <si>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</si>
  <si>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</si>
  <si>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</si>
  <si>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</si>
  <si>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</si>
  <si>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</si>
  <si>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Ham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</si>
  <si>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</si>
  <si>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</si>
  <si>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</si>
  <si>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</si>
  <si>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</si>
  <si>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</si>
  <si>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</si>
  <si>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</si>
  <si>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</si>
  <si>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</si>
  <si>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</si>
  <si>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</si>
  <si>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</si>
  <si>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</si>
  <si>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</si>
  <si>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</si>
  <si>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</si>
  <si>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</si>
  <si>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</si>
  <si>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</si>
  <si>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</si>
  <si>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</si>
  <si>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</si>
  <si>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</si>
  <si>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</si>
  <si>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</si>
  <si>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</si>
  <si>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</si>
  <si>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</si>
  <si>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</si>
  <si>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</si>
  <si>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</si>
  <si>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</si>
  <si>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</si>
  <si>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</si>
  <si>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</si>
  <si>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</si>
  <si>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</si>
  <si>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</si>
  <si>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</si>
  <si>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</si>
  <si>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</si>
  <si>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</si>
  <si>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</si>
  <si>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</si>
  <si>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</si>
  <si>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</si>
  <si>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</si>
  <si>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</si>
  <si>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</si>
  <si>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</si>
  <si>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</si>
  <si>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</si>
  <si>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</si>
  <si>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</si>
  <si>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</si>
  <si>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</si>
  <si>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</si>
  <si>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</si>
  <si>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</si>
  <si>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</si>
  <si>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</si>
  <si>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</si>
  <si>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</si>
  <si>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</si>
  <si>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</si>
  <si>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</si>
  <si>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</si>
  <si>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</si>
  <si>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</si>
  <si>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</si>
  <si>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</si>
  <si>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</si>
  <si>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</si>
  <si>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</si>
  <si>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</si>
  <si>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</si>
  <si>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</si>
  <si>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</si>
  <si>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</si>
  <si>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</si>
  <si>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Wine, White, Chablis</t>
  </si>
  <si>
    <t>Box - 5 ltr.</t>
  </si>
  <si>
    <t>Wine, Red, Cabernet</t>
  </si>
  <si>
    <t>Box 5 ltr.</t>
  </si>
  <si>
    <t>Package - 25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</si>
  <si>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</si>
  <si>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</si>
  <si>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</si>
  <si>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</si>
  <si>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</si>
  <si>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</si>
  <si>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</si>
  <si>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</si>
  <si>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</si>
  <si>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</si>
  <si>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</si>
  <si>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</si>
  <si>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</si>
  <si>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</si>
  <si>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</si>
  <si>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</si>
  <si>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</si>
  <si>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</si>
  <si>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</si>
  <si>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Seltzer Water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</si>
  <si>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</si>
  <si>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</si>
  <si>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</si>
  <si>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</si>
  <si>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</si>
  <si>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</si>
  <si>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Soup -Vegetable, Fam size</t>
  </si>
  <si>
    <t>5 = 2.27 lbs</t>
  </si>
  <si>
    <t>2 6-pack</t>
  </si>
  <si>
    <t>Crabmeat</t>
  </si>
  <si>
    <t>2 @ 1 lb = $13 ea.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</si>
  <si>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</si>
  <si>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</si>
  <si>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</si>
  <si>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</si>
  <si>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</si>
  <si>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</si>
  <si>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</si>
  <si>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</si>
  <si>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Soup - 5 Bean</t>
  </si>
  <si>
    <t>Deli - lbs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</si>
  <si>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</si>
  <si>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</si>
  <si>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</si>
  <si>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</si>
  <si>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</si>
  <si>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</si>
  <si>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</si>
  <si>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</si>
  <si>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</si>
  <si>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</si>
  <si>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</si>
  <si>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</si>
  <si>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</si>
  <si>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</si>
  <si>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</si>
  <si>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</si>
  <si>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</si>
  <si>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</si>
  <si>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</si>
  <si>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</si>
  <si>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</si>
  <si>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</si>
  <si>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</si>
  <si>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</si>
  <si>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</si>
  <si>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</si>
  <si>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</si>
  <si>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</si>
  <si>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</si>
  <si>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</si>
  <si>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</si>
  <si>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Package - 3-4 rolls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</si>
  <si>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</si>
  <si>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</si>
  <si>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</si>
  <si>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</si>
  <si>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</si>
  <si>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</si>
  <si>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</si>
  <si>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</si>
  <si>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</si>
  <si>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</si>
  <si>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</si>
  <si>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</si>
  <si>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</si>
  <si>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Jug -  1/2 Gal.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</si>
  <si>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</si>
  <si>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</si>
  <si>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</si>
  <si>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</si>
  <si>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</si>
  <si>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</si>
  <si>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</si>
  <si>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Pack - 6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</si>
  <si>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</si>
  <si>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</si>
  <si>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</si>
  <si>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</si>
  <si>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</si>
  <si>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</si>
  <si>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</si>
  <si>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</si>
  <si>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</si>
  <si>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</si>
  <si>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</si>
  <si>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</si>
  <si>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</si>
  <si>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</si>
  <si>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</si>
  <si>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</si>
  <si>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</si>
  <si>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</si>
  <si>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</si>
  <si>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</si>
  <si>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</si>
  <si>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</si>
  <si>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</si>
  <si>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</si>
  <si>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</si>
  <si>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</si>
  <si>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Tide for Laundry</t>
  </si>
  <si>
    <t>Jug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</si>
  <si>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</si>
  <si>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</si>
  <si>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</si>
  <si>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</si>
  <si>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</si>
  <si>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</si>
  <si>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</si>
  <si>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Hamburger</t>
  </si>
  <si>
    <t>Hamburger Buns</t>
  </si>
  <si>
    <t>Pack of 6 large</t>
  </si>
  <si>
    <t>Relish - pickle, for tuna salad</t>
  </si>
  <si>
    <t>Jar - small</t>
  </si>
  <si>
    <t>Frozen 1/2 gal.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</si>
  <si>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</si>
  <si>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</si>
  <si>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</si>
  <si>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</si>
  <si>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</si>
  <si>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</si>
  <si>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</si>
  <si>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Diced tomatoes</t>
  </si>
  <si>
    <t>Cans - 13 oz</t>
  </si>
  <si>
    <t>Box of 10</t>
  </si>
  <si>
    <t>10 pack</t>
  </si>
  <si>
    <t>Box or bag 10 oz</t>
  </si>
  <si>
    <t xml:space="preserve">Large </t>
  </si>
  <si>
    <t>Garlic Bread</t>
  </si>
  <si>
    <t>Bag -  lb.</t>
  </si>
  <si>
    <t>Chicken breasts</t>
  </si>
  <si>
    <t>Each, Large</t>
  </si>
  <si>
    <t>Pancake Syrup</t>
  </si>
  <si>
    <t>Small</t>
  </si>
  <si>
    <t>Case of 24</t>
  </si>
  <si>
    <t>30 pack</t>
  </si>
  <si>
    <t>Sugar - confectioners</t>
  </si>
  <si>
    <t>(spare)</t>
  </si>
  <si>
    <t>Box - 13 Oz. or Fam.</t>
  </si>
  <si>
    <t>Box - 16 Ozor Fam</t>
  </si>
  <si>
    <t>Soup - Tomato, Fam size</t>
  </si>
  <si>
    <t>28 oz. jar</t>
  </si>
  <si>
    <t>Cabbage - green</t>
  </si>
  <si>
    <t>Cabbage - red</t>
  </si>
  <si>
    <t>Heads, small</t>
  </si>
  <si>
    <t>Heads, smaller</t>
  </si>
  <si>
    <t>Bottle, 30 oz plastic</t>
  </si>
  <si>
    <t>Deli</t>
  </si>
  <si>
    <t>Bunch - 6-8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</si>
  <si>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</si>
  <si>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</si>
  <si>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</si>
  <si>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</si>
  <si>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</si>
  <si>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</si>
  <si>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</si>
  <si>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</si>
  <si>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</si>
  <si>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</si>
  <si>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</si>
  <si>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</si>
  <si>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Costco bag 6 lbs.</t>
  </si>
  <si>
    <t>Aboard &amp;</t>
  </si>
  <si>
    <t>Mustard - Dijon</t>
  </si>
  <si>
    <t>Anchovies</t>
  </si>
  <si>
    <t>Smart Balance</t>
  </si>
  <si>
    <t>Jam - Grape</t>
  </si>
  <si>
    <t>1 + 1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</si>
  <si>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</si>
  <si>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</si>
  <si>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</si>
  <si>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</si>
  <si>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</si>
  <si>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</si>
  <si>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Box - qt.$11.99 @ Pine Tree</t>
  </si>
  <si>
    <t>Jug -  96 oz, 3 qt</t>
  </si>
  <si>
    <t>Paul's Chili</t>
  </si>
  <si>
    <t xml:space="preserve">frozen </t>
  </si>
  <si>
    <t>Seafood Coctail Sauce</t>
  </si>
  <si>
    <t>4 pack, 6 pack</t>
  </si>
  <si>
    <t>Can - dried 2 oz.</t>
  </si>
  <si>
    <t>White VT Cheddar &amp; Sharp cheddar</t>
  </si>
  <si>
    <t>Bag of 6</t>
  </si>
  <si>
    <t>Jam - Raspberry</t>
  </si>
  <si>
    <t>Coffee - Polcari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</si>
  <si>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</si>
  <si>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</si>
  <si>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</si>
  <si>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</si>
  <si>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</si>
  <si>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</si>
  <si>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</si>
  <si>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</si>
  <si>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</si>
  <si>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2 @ 6oz &amp; 1 @ 12 oz</t>
  </si>
  <si>
    <t>4 Chick;  1 Mush</t>
  </si>
  <si>
    <t>cup-o-soup (7), onion packets (2)</t>
  </si>
  <si>
    <t>Viengar - White</t>
  </si>
  <si>
    <t>Bottle, 1 ltr.</t>
  </si>
  <si>
    <t>Vinegar - Red Wine/Seasoned</t>
  </si>
  <si>
    <t>Vinegar - Apple Cider</t>
  </si>
  <si>
    <t>Peanuts &amp; Mixed Nuts</t>
  </si>
  <si>
    <t>Jars, 40 oz</t>
  </si>
  <si>
    <t>(Note: buy bags of frozen vegetables)</t>
  </si>
  <si>
    <t>3-5 lb bag</t>
  </si>
  <si>
    <t>2 lb bag (or 2 1 lb. bags)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</si>
  <si>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</si>
  <si>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</si>
  <si>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</si>
  <si>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</si>
  <si>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</si>
  <si>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</si>
  <si>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</si>
  <si>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</si>
  <si>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Iced Tea - Brisk - Diet</t>
  </si>
  <si>
    <t>Frozen</t>
  </si>
  <si>
    <t>Scallops - (or use shrimp.)</t>
  </si>
  <si>
    <t>Costco  2-pk of 35 oz   $8.99</t>
  </si>
  <si>
    <t>Pickles, Dill spears  or ???</t>
  </si>
  <si>
    <t xml:space="preserve">Costco 2 pk @ 46oz  $6.29 </t>
  </si>
  <si>
    <t>2 pk @ 32 oz = 40 slices</t>
  </si>
  <si>
    <t>Box  52 oz (120+ cookies)  $7.39</t>
  </si>
  <si>
    <t>Tilapia - Frozen</t>
  </si>
  <si>
    <t>Cole Slaw Mix</t>
  </si>
  <si>
    <t>Bag - large</t>
  </si>
  <si>
    <t>West.</t>
  </si>
  <si>
    <t>Box - 1 lb.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</si>
  <si>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</si>
  <si>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</si>
  <si>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</si>
  <si>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</si>
  <si>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</si>
  <si>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</si>
  <si>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</si>
  <si>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Packs 18 </t>
  </si>
  <si>
    <t>2 lbs total</t>
  </si>
  <si>
    <t>Costco - 3 pack or deli</t>
  </si>
  <si>
    <t>Costco - 2 pack or deli</t>
  </si>
  <si>
    <t xml:space="preserve">1 lb pkg </t>
  </si>
  <si>
    <t>Scarsdale</t>
  </si>
  <si>
    <t>Large box</t>
  </si>
  <si>
    <t>Coke</t>
  </si>
  <si>
    <t>Cans 8 oz.</t>
  </si>
  <si>
    <t>Cans - 8 oz</t>
  </si>
  <si>
    <t>many</t>
  </si>
  <si>
    <t>2 @ 12 oz</t>
  </si>
  <si>
    <t>Progresso Pot Roast</t>
  </si>
  <si>
    <t>can 18.5 oz</t>
  </si>
  <si>
    <t>La Seur Peas</t>
  </si>
  <si>
    <t>can 15 oz</t>
  </si>
  <si>
    <t>Prepared - large enough for 4</t>
  </si>
  <si>
    <t>Get or check</t>
  </si>
  <si>
    <t>= items to check</t>
  </si>
  <si>
    <t>Line Items Aboard =</t>
  </si>
  <si>
    <t xml:space="preserve">Line Items from Scarsdale = </t>
  </si>
  <si>
    <t>= Line Items to get</t>
  </si>
  <si>
    <t>NE Hbr</t>
  </si>
  <si>
    <t>Went.</t>
  </si>
  <si>
    <t>1?</t>
  </si>
  <si>
    <t>Soup - Chicken Noodle/ Rice, Fam size</t>
  </si>
  <si>
    <t xml:space="preserve"> 1lb</t>
  </si>
  <si>
    <t>Can of 8  (or possibly dry packages)</t>
  </si>
  <si>
    <t>Count  (Castine or Machias or boat)</t>
  </si>
  <si>
    <t>1 box</t>
  </si>
  <si>
    <t>Box - large (Idahoan Homestyle?)</t>
  </si>
  <si>
    <t>25 oz jar   $4.99 or "small"</t>
  </si>
  <si>
    <t>Kleenex</t>
  </si>
  <si>
    <t>twice?</t>
  </si>
  <si>
    <t>Costco 2 lb bag or market fish</t>
  </si>
  <si>
    <t>Cans - 13oz.  Serve twice</t>
  </si>
  <si>
    <t>Pork &amp; Beans 41 oz &amp; can of Chili 15 oz</t>
  </si>
  <si>
    <t>Jar 28 oz - Crunchy for Mel</t>
  </si>
  <si>
    <t>Milk - (2% Fat)</t>
  </si>
  <si>
    <t>Block - 1 lb. of each</t>
  </si>
  <si>
    <t>2 lbs</t>
  </si>
  <si>
    <t>Javelin Maine Cruise 2016 Shopping</t>
  </si>
  <si>
    <t>Brand</t>
  </si>
  <si>
    <t>Weight</t>
  </si>
  <si>
    <t>Pieces</t>
  </si>
  <si>
    <t>UPC</t>
  </si>
  <si>
    <t>Dofino</t>
  </si>
  <si>
    <t>Creamy Havarti Deli slices</t>
  </si>
  <si>
    <t>32 oz</t>
  </si>
  <si>
    <t>Item Details</t>
  </si>
  <si>
    <t>Source</t>
  </si>
  <si>
    <t>Store #</t>
  </si>
  <si>
    <t>Kirkland</t>
  </si>
  <si>
    <t>Extra Lean Ham</t>
  </si>
  <si>
    <t>Notes</t>
  </si>
  <si>
    <t>2 @ 1.5 lb</t>
  </si>
  <si>
    <t>32 slices</t>
  </si>
  <si>
    <t>2-Pack</t>
  </si>
  <si>
    <t>2 stacks</t>
  </si>
  <si>
    <t>Oven Roasted Turkey</t>
  </si>
  <si>
    <t>52 oz</t>
  </si>
  <si>
    <t>24 slices/pk</t>
  </si>
  <si>
    <t>14 slices/pk</t>
  </si>
  <si>
    <t>3-Pack</t>
  </si>
  <si>
    <t>HK Anderson Peanut Butter Pretzels</t>
  </si>
  <si>
    <t>3 lb 4 oz</t>
  </si>
  <si>
    <t>416 pcs</t>
  </si>
  <si>
    <t>096619184767</t>
  </si>
  <si>
    <t>096619844333</t>
  </si>
  <si>
    <t>096619656622</t>
  </si>
  <si>
    <t>Peanuts</t>
  </si>
  <si>
    <t>2.5 lbs</t>
  </si>
  <si>
    <t>096619222490</t>
  </si>
  <si>
    <t>Erxtra Fancy Mixed Nuts</t>
  </si>
  <si>
    <t>096619321063</t>
  </si>
  <si>
    <t>Buy Qty</t>
  </si>
  <si>
    <t>Type</t>
  </si>
  <si>
    <t>Bread</t>
  </si>
  <si>
    <t>Ham</t>
  </si>
  <si>
    <t>Turkey</t>
  </si>
  <si>
    <t>Cheese</t>
  </si>
  <si>
    <t>Onion</t>
  </si>
  <si>
    <t>Sandwich Calculations</t>
  </si>
  <si>
    <t>Slices</t>
  </si>
  <si>
    <t>Day</t>
  </si>
  <si>
    <t>S</t>
  </si>
  <si>
    <t>W</t>
  </si>
  <si>
    <t>T</t>
  </si>
  <si>
    <t>R</t>
  </si>
  <si>
    <t>Totals:</t>
  </si>
  <si>
    <t>Bread types</t>
  </si>
  <si>
    <t>Note: Sandwiches get 3 slices of meat, Wraps get 2 each.</t>
  </si>
  <si>
    <t>Sandwich Orders</t>
  </si>
  <si>
    <t>Person</t>
  </si>
  <si>
    <t>W / R</t>
  </si>
  <si>
    <t>1 Loaf + 1 on 8/7 at NEH</t>
  </si>
  <si>
    <t>1 or 2 pkgs</t>
  </si>
  <si>
    <t>1 Loaf of 16 or more slices</t>
  </si>
  <si>
    <t>Meat</t>
  </si>
  <si>
    <t>Lettuce</t>
  </si>
  <si>
    <t>Tomato</t>
  </si>
  <si>
    <t>Spread</t>
  </si>
  <si>
    <t>M/D/B</t>
  </si>
  <si>
    <t>Steve</t>
  </si>
  <si>
    <t>Paul</t>
  </si>
  <si>
    <t>Brian</t>
  </si>
  <si>
    <t>Michael</t>
  </si>
  <si>
    <t>Jess</t>
  </si>
  <si>
    <t>Rick</t>
  </si>
  <si>
    <t>For For Thursday, July 28 through Tuesday, August 16th, 2016</t>
  </si>
  <si>
    <t>Brian bluberries</t>
  </si>
  <si>
    <t>3?</t>
  </si>
  <si>
    <t>Lettuce - 6 pack</t>
  </si>
  <si>
    <t>Cauliflower</t>
  </si>
  <si>
    <t>?</t>
  </si>
  <si>
    <t>4?</t>
  </si>
  <si>
    <t>3 Lb. tub (or Country Crock)</t>
  </si>
  <si>
    <t>Carton - 2 lb.</t>
  </si>
  <si>
    <t>2 @ 18</t>
  </si>
  <si>
    <t>1 @ 12</t>
  </si>
  <si>
    <t>Evergood</t>
  </si>
  <si>
    <t>070834002266</t>
  </si>
  <si>
    <t>3 lbs</t>
  </si>
  <si>
    <t>Hot Link Sausage</t>
  </si>
  <si>
    <t>Evergood Hot Link Sausage</t>
  </si>
  <si>
    <t>Pk of 12, 3 lbs  (or similar sausage)</t>
  </si>
  <si>
    <t>Dofino Sliced Havarti</t>
  </si>
  <si>
    <t>Costco - or deli</t>
  </si>
  <si>
    <t>Steak - Get &amp; Freeze?</t>
  </si>
  <si>
    <t>4 + 5 = 9 individual</t>
  </si>
  <si>
    <t>9 individual</t>
  </si>
  <si>
    <t>pkg of 12,  6 each in 2  freezer bags</t>
  </si>
  <si>
    <t>??</t>
  </si>
  <si>
    <t>Italian Meatballs</t>
  </si>
  <si>
    <t>6 lbs</t>
  </si>
  <si>
    <t>096619887446</t>
  </si>
  <si>
    <t>Steaks - 4 = 5 = 9 individual or split</t>
  </si>
  <si>
    <t>TBD</t>
  </si>
  <si>
    <t>Pork Chops - pkg of 12</t>
  </si>
  <si>
    <t>Costco 2 lb bag 31/40 count cooked</t>
  </si>
  <si>
    <t>Tortilla -for Wraps</t>
  </si>
  <si>
    <t>9" (or rectangular)  need 14+</t>
  </si>
  <si>
    <t>6  boneless</t>
  </si>
  <si>
    <t>Count A&amp;P(freeze) bags: 4 &amp; 2</t>
  </si>
  <si>
    <t>Box of 10  (need 21 total min)</t>
  </si>
  <si>
    <t>Loaf - 16 slices needed</t>
  </si>
  <si>
    <t>Loaf - min. 12 slices</t>
  </si>
  <si>
    <t>1 box (or complete pancake mix.)</t>
  </si>
  <si>
    <t>Cereal - Cherios</t>
  </si>
  <si>
    <t>Cereal - Shredded Wheat - Spoon size</t>
  </si>
  <si>
    <t>Cereal - Variety packs</t>
  </si>
  <si>
    <t>Carrs Water biscuits</t>
  </si>
  <si>
    <t>Box -  1  lb.</t>
  </si>
  <si>
    <t>Noodles - wide for soup</t>
  </si>
  <si>
    <t>Paul's 2</t>
  </si>
  <si>
    <t>equal 3 small cans</t>
  </si>
  <si>
    <t>Ketchup</t>
  </si>
  <si>
    <t>Oreos?</t>
  </si>
  <si>
    <t>Olives - 2 jar pack</t>
  </si>
  <si>
    <t>Barrell or Kirkland P. B. stuffed</t>
  </si>
  <si>
    <t>Small     (1 of Costco 2-pack?)</t>
  </si>
  <si>
    <t>2 pack</t>
  </si>
  <si>
    <t>Coffee?</t>
  </si>
  <si>
    <t>Pickles?</t>
  </si>
  <si>
    <t>Diet Tonic Water</t>
  </si>
  <si>
    <t>Cans o r??</t>
  </si>
  <si>
    <t>2 liter bottles or lots of cans</t>
  </si>
  <si>
    <t>Napkins?</t>
  </si>
  <si>
    <t>Paper towels?</t>
  </si>
  <si>
    <t>Small Boxes for heads</t>
  </si>
  <si>
    <t>Package 18 (some would be good)</t>
  </si>
  <si>
    <t>For roll-up hors de oeuvres</t>
  </si>
  <si>
    <t xml:space="preserve">Line Items Costco = </t>
  </si>
  <si>
    <t>Spice - Cinnamon</t>
  </si>
  <si>
    <t>Several sticks</t>
  </si>
  <si>
    <t>RVM From Home!</t>
  </si>
  <si>
    <t>1 or 2</t>
  </si>
  <si>
    <t xml:space="preserve"> + 1 Garbanzo for curry</t>
  </si>
  <si>
    <t>Can Large need at least 16 oz</t>
  </si>
  <si>
    <t>Cherios</t>
  </si>
  <si>
    <t>2 Pack</t>
  </si>
  <si>
    <t>42 oz</t>
  </si>
  <si>
    <t>2 lbs 8.7 oz</t>
  </si>
  <si>
    <t>Dijon?</t>
  </si>
  <si>
    <t>Shrimp - Cooked Tail on 31/40 count</t>
  </si>
  <si>
    <t>Aboard</t>
  </si>
  <si>
    <t>1 aboard / buy 1</t>
  </si>
  <si>
    <t>Pancake Mix</t>
  </si>
  <si>
    <t>Spice - Garlic salt</t>
  </si>
  <si>
    <t>bags - 3 lbs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</si>
</sst>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" fontId="0" fillId="0" borderId="12" xfId="0" applyNumberForma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16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6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34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12" xfId="0" applyFont="1" applyBorder="1" applyAlignment="1">
      <alignment/>
    </xf>
    <xf numFmtId="0" fontId="44" fillId="35" borderId="12" xfId="0" applyFont="1" applyFill="1" applyBorder="1" applyAlignment="1">
      <alignment horizontal="right"/>
    </xf>
    <xf numFmtId="1" fontId="0" fillId="35" borderId="12" xfId="0" applyNumberFormat="1" applyFill="1" applyBorder="1" applyAlignment="1">
      <alignment horizontal="left"/>
    </xf>
    <xf numFmtId="1" fontId="44" fillId="0" borderId="12" xfId="0" applyNumberFormat="1" applyFont="1" applyFill="1" applyBorder="1" applyAlignment="1">
      <alignment/>
    </xf>
    <xf numFmtId="1" fontId="1" fillId="36" borderId="12" xfId="0" applyNumberFormat="1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1" fontId="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421875" style="15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42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7" ht="15.75">
      <c r="B1" s="70" t="s">
        <v>407</v>
      </c>
      <c r="F1" s="54"/>
      <c r="G1" s="35" t="s">
        <v>383</v>
      </c>
    </row>
    <row r="2" spans="2:9" ht="12.75">
      <c r="B2" s="65" t="s">
        <v>475</v>
      </c>
      <c r="F2" s="14" t="s">
        <v>289</v>
      </c>
      <c r="H2" s="10"/>
      <c r="I2" s="10"/>
    </row>
    <row r="3" spans="6:11" ht="12.75">
      <c r="F3" s="48" t="s">
        <v>294</v>
      </c>
      <c r="G3" s="9">
        <v>42579</v>
      </c>
      <c r="H3" s="8">
        <v>42584</v>
      </c>
      <c r="I3" s="9">
        <v>42589</v>
      </c>
      <c r="J3" s="9">
        <v>42595</v>
      </c>
      <c r="K3" s="9"/>
    </row>
    <row r="4" spans="6:11" ht="12.75">
      <c r="F4" s="101" t="s">
        <v>288</v>
      </c>
      <c r="G4" s="8" t="s">
        <v>357</v>
      </c>
      <c r="H4" s="4" t="s">
        <v>388</v>
      </c>
      <c r="I4" s="4" t="s">
        <v>388</v>
      </c>
      <c r="J4" s="4" t="s">
        <v>389</v>
      </c>
      <c r="K4" s="4"/>
    </row>
    <row r="5" spans="1:11" ht="12.75">
      <c r="A5" s="2" t="s">
        <v>0</v>
      </c>
      <c r="E5" s="1" t="s">
        <v>1</v>
      </c>
      <c r="F5" s="102" t="s">
        <v>371</v>
      </c>
      <c r="G5" s="4" t="s">
        <v>160</v>
      </c>
      <c r="H5" s="4" t="s">
        <v>160</v>
      </c>
      <c r="I5" s="4" t="s">
        <v>160</v>
      </c>
      <c r="J5" s="4" t="s">
        <v>160</v>
      </c>
      <c r="K5" s="4"/>
    </row>
    <row r="6" spans="5:9" ht="12.75">
      <c r="E6" s="55" t="s">
        <v>385</v>
      </c>
      <c r="F6" s="57">
        <f>COUNTIF(F9:F275,"Aboard")</f>
        <v>55</v>
      </c>
      <c r="G6" s="57">
        <f>COUNTA(G9:G275)-F6-F8</f>
        <v>42</v>
      </c>
      <c r="H6" s="10" t="s">
        <v>387</v>
      </c>
      <c r="I6" s="4"/>
    </row>
    <row r="7" spans="5:9" ht="12.75">
      <c r="E7" s="69" t="s">
        <v>538</v>
      </c>
      <c r="F7" s="57">
        <f>COUNTIF(F9:F275,"Costco")+COUNTIF(F9:F275,"Costco?")</f>
        <v>7</v>
      </c>
      <c r="G7" s="57"/>
      <c r="H7" s="10"/>
      <c r="I7" s="4"/>
    </row>
    <row r="8" spans="1:9" ht="12.75">
      <c r="A8" s="1" t="s">
        <v>2</v>
      </c>
      <c r="B8" s="30"/>
      <c r="C8" s="17"/>
      <c r="D8" s="17"/>
      <c r="E8" s="56" t="s">
        <v>386</v>
      </c>
      <c r="F8" s="57">
        <f>COUNTIF(F9:F275,"Scarsdale")</f>
        <v>38</v>
      </c>
      <c r="H8" s="57">
        <f>COUNTIF(H9:H275,"Check")</f>
        <v>0</v>
      </c>
      <c r="I8" s="58" t="s">
        <v>384</v>
      </c>
    </row>
    <row r="9" spans="2:13" ht="12.75">
      <c r="B9" s="30" t="s">
        <v>253</v>
      </c>
      <c r="C9" s="17"/>
      <c r="D9" s="17"/>
      <c r="E9" s="17" t="s">
        <v>280</v>
      </c>
      <c r="F9" s="43"/>
      <c r="G9" s="21">
        <v>1</v>
      </c>
      <c r="H9" s="22">
        <v>1</v>
      </c>
      <c r="I9" s="22">
        <v>1</v>
      </c>
      <c r="J9" s="23"/>
      <c r="M9" s="7"/>
    </row>
    <row r="10" spans="2:13" ht="12.75">
      <c r="B10" s="20" t="s">
        <v>148</v>
      </c>
      <c r="C10" s="18"/>
      <c r="D10" s="18"/>
      <c r="E10" s="18" t="s">
        <v>160</v>
      </c>
      <c r="F10" s="43"/>
      <c r="G10" s="21"/>
      <c r="H10" s="24"/>
      <c r="I10" s="24"/>
      <c r="J10" s="23"/>
      <c r="M10" s="7"/>
    </row>
    <row r="11" spans="2:13" ht="15.75">
      <c r="B11" s="30" t="s">
        <v>4</v>
      </c>
      <c r="C11" s="17"/>
      <c r="D11" s="17"/>
      <c r="E11" s="17" t="s">
        <v>160</v>
      </c>
      <c r="F11" s="43"/>
      <c r="G11" s="21">
        <v>2</v>
      </c>
      <c r="H11" s="89" t="s">
        <v>477</v>
      </c>
      <c r="I11" s="24"/>
      <c r="J11" s="23"/>
      <c r="M11" s="13"/>
    </row>
    <row r="12" spans="2:13" ht="15.75">
      <c r="B12" s="20" t="s">
        <v>305</v>
      </c>
      <c r="C12" s="18"/>
      <c r="D12" s="18"/>
      <c r="E12" s="18" t="s">
        <v>306</v>
      </c>
      <c r="F12" s="43"/>
      <c r="G12" s="88" t="s">
        <v>476</v>
      </c>
      <c r="H12" s="22" t="s">
        <v>395</v>
      </c>
      <c r="I12" s="24">
        <v>1</v>
      </c>
      <c r="J12" s="23"/>
      <c r="M12" s="13"/>
    </row>
    <row r="13" spans="2:13" ht="15.75">
      <c r="B13" s="20" t="s">
        <v>304</v>
      </c>
      <c r="C13" s="18"/>
      <c r="D13" s="18"/>
      <c r="E13" s="18" t="s">
        <v>358</v>
      </c>
      <c r="F13" s="43"/>
      <c r="G13" s="21"/>
      <c r="H13" s="24"/>
      <c r="I13" s="24"/>
      <c r="J13" s="23"/>
      <c r="M13" s="13"/>
    </row>
    <row r="14" spans="2:13" ht="15.75">
      <c r="B14" s="20" t="s">
        <v>195</v>
      </c>
      <c r="C14" s="18"/>
      <c r="D14" s="18"/>
      <c r="E14" s="18" t="s">
        <v>160</v>
      </c>
      <c r="F14" s="43"/>
      <c r="G14" s="21"/>
      <c r="H14" s="24"/>
      <c r="I14" s="24"/>
      <c r="J14" s="23"/>
      <c r="M14" s="13"/>
    </row>
    <row r="15" spans="2:13" ht="15.75">
      <c r="B15" s="20" t="s">
        <v>196</v>
      </c>
      <c r="C15" s="18"/>
      <c r="D15" s="18"/>
      <c r="E15" s="18" t="s">
        <v>160</v>
      </c>
      <c r="F15" s="43"/>
      <c r="G15" s="21">
        <v>3</v>
      </c>
      <c r="H15" s="24"/>
      <c r="I15" s="24"/>
      <c r="J15" s="23"/>
      <c r="M15" s="13"/>
    </row>
    <row r="16" spans="2:13" ht="15.75">
      <c r="B16" s="64" t="s">
        <v>53</v>
      </c>
      <c r="C16" s="18"/>
      <c r="D16" s="18"/>
      <c r="E16" s="18" t="s">
        <v>160</v>
      </c>
      <c r="F16" s="43"/>
      <c r="G16" s="21">
        <v>3</v>
      </c>
      <c r="H16" s="24"/>
      <c r="I16" s="24"/>
      <c r="J16" s="23"/>
      <c r="M16" s="13"/>
    </row>
    <row r="17" spans="2:13" ht="15.75">
      <c r="B17" s="20" t="s">
        <v>5</v>
      </c>
      <c r="C17" s="18"/>
      <c r="D17" s="18"/>
      <c r="E17" s="18" t="s">
        <v>159</v>
      </c>
      <c r="F17" s="43"/>
      <c r="G17" s="21"/>
      <c r="H17" s="24"/>
      <c r="I17" s="24"/>
      <c r="J17" s="23"/>
      <c r="M17" s="13"/>
    </row>
    <row r="18" spans="7:13" ht="15.75">
      <c r="G18" s="12"/>
      <c r="H18" s="12"/>
      <c r="M18" s="13"/>
    </row>
    <row r="19" spans="7:13" ht="15.75">
      <c r="G19" s="12"/>
      <c r="H19" s="12"/>
      <c r="M19" s="13"/>
    </row>
    <row r="20" spans="1:13" ht="15.75">
      <c r="A20" s="1" t="s">
        <v>27</v>
      </c>
      <c r="B20" s="30"/>
      <c r="C20" s="17"/>
      <c r="D20" s="17"/>
      <c r="E20" s="30" t="s">
        <v>335</v>
      </c>
      <c r="G20" s="12"/>
      <c r="H20" s="12"/>
      <c r="M20" s="13"/>
    </row>
    <row r="21" spans="2:13" ht="15.75">
      <c r="B21" s="30" t="s">
        <v>41</v>
      </c>
      <c r="C21" s="17"/>
      <c r="D21" s="17"/>
      <c r="E21" s="34" t="s">
        <v>39</v>
      </c>
      <c r="F21" s="43"/>
      <c r="G21" s="21"/>
      <c r="H21" s="21"/>
      <c r="I21" s="24"/>
      <c r="J21" s="23"/>
      <c r="M21" s="13"/>
    </row>
    <row r="22" spans="2:13" ht="15.75">
      <c r="B22" s="30" t="s">
        <v>170</v>
      </c>
      <c r="C22" s="17"/>
      <c r="D22" s="17"/>
      <c r="E22" s="34" t="s">
        <v>3</v>
      </c>
      <c r="F22" s="43"/>
      <c r="G22" s="21"/>
      <c r="H22" s="21"/>
      <c r="I22" s="24"/>
      <c r="J22" s="23"/>
      <c r="M22" s="13"/>
    </row>
    <row r="23" spans="2:13" ht="15.75">
      <c r="B23" s="30" t="s">
        <v>40</v>
      </c>
      <c r="C23" s="17"/>
      <c r="D23" s="17"/>
      <c r="E23" s="34" t="s">
        <v>34</v>
      </c>
      <c r="F23" s="43"/>
      <c r="G23" s="21"/>
      <c r="H23" s="21">
        <v>2</v>
      </c>
      <c r="I23" s="24"/>
      <c r="J23" s="23"/>
      <c r="M23" s="13"/>
    </row>
    <row r="24" spans="2:13" ht="15.75">
      <c r="B24" s="30" t="s">
        <v>274</v>
      </c>
      <c r="C24" s="17"/>
      <c r="D24" s="17"/>
      <c r="E24" s="34" t="s">
        <v>276</v>
      </c>
      <c r="F24" s="43"/>
      <c r="G24" s="21"/>
      <c r="H24" s="21"/>
      <c r="I24" s="24"/>
      <c r="J24" s="23"/>
      <c r="M24" s="13"/>
    </row>
    <row r="25" spans="2:13" ht="15.75">
      <c r="B25" s="30" t="s">
        <v>275</v>
      </c>
      <c r="C25" s="17"/>
      <c r="D25" s="17"/>
      <c r="E25" s="17" t="s">
        <v>277</v>
      </c>
      <c r="F25" s="43"/>
      <c r="G25" s="21"/>
      <c r="H25" s="21"/>
      <c r="I25" s="24"/>
      <c r="J25" s="23"/>
      <c r="M25" s="13"/>
    </row>
    <row r="26" spans="2:13" ht="15.75">
      <c r="B26" s="30" t="s">
        <v>94</v>
      </c>
      <c r="C26" s="17"/>
      <c r="D26" s="17"/>
      <c r="E26" s="17" t="s">
        <v>281</v>
      </c>
      <c r="F26" s="43"/>
      <c r="G26" s="21">
        <v>2</v>
      </c>
      <c r="H26" s="21" t="s">
        <v>390</v>
      </c>
      <c r="I26" s="21"/>
      <c r="J26" s="26"/>
      <c r="M26" s="13"/>
    </row>
    <row r="27" spans="2:13" ht="15.75">
      <c r="B27" s="67" t="s">
        <v>479</v>
      </c>
      <c r="C27" s="17"/>
      <c r="D27" s="17"/>
      <c r="E27" s="67" t="s">
        <v>34</v>
      </c>
      <c r="F27" s="43"/>
      <c r="G27" s="21"/>
      <c r="H27" s="21">
        <v>2</v>
      </c>
      <c r="I27" s="21"/>
      <c r="J27" s="26"/>
      <c r="M27" s="13"/>
    </row>
    <row r="28" spans="2:13" ht="15.75">
      <c r="B28" s="20" t="s">
        <v>31</v>
      </c>
      <c r="C28" s="18"/>
      <c r="D28" s="18"/>
      <c r="E28" s="18" t="s">
        <v>32</v>
      </c>
      <c r="F28" s="43"/>
      <c r="G28" s="21">
        <v>2</v>
      </c>
      <c r="H28" s="21" t="s">
        <v>390</v>
      </c>
      <c r="I28" s="21"/>
      <c r="J28" s="26"/>
      <c r="M28" s="13"/>
    </row>
    <row r="29" spans="2:13" ht="15.75">
      <c r="B29" s="20" t="s">
        <v>355</v>
      </c>
      <c r="C29" s="18"/>
      <c r="D29" s="18"/>
      <c r="E29" s="18" t="s">
        <v>356</v>
      </c>
      <c r="F29" s="43"/>
      <c r="G29" s="21"/>
      <c r="H29" s="21"/>
      <c r="I29" s="21"/>
      <c r="J29" s="26"/>
      <c r="M29" s="13"/>
    </row>
    <row r="30" spans="2:13" ht="15.75">
      <c r="B30" s="20" t="s">
        <v>96</v>
      </c>
      <c r="C30" s="18"/>
      <c r="D30" s="18"/>
      <c r="E30" s="18" t="s">
        <v>98</v>
      </c>
      <c r="F30" s="43"/>
      <c r="G30" s="21">
        <v>2</v>
      </c>
      <c r="H30" s="21">
        <v>2</v>
      </c>
      <c r="I30" s="21">
        <v>1</v>
      </c>
      <c r="J30" s="26"/>
      <c r="M30" s="13"/>
    </row>
    <row r="31" spans="2:13" ht="15.75">
      <c r="B31" s="20" t="s">
        <v>36</v>
      </c>
      <c r="C31" s="18"/>
      <c r="D31" s="18"/>
      <c r="E31" s="18" t="s">
        <v>37</v>
      </c>
      <c r="F31" s="43"/>
      <c r="G31" s="21">
        <v>1</v>
      </c>
      <c r="H31" s="21"/>
      <c r="I31" s="21"/>
      <c r="J31" s="26"/>
      <c r="M31" s="13"/>
    </row>
    <row r="32" spans="2:13" ht="15.75">
      <c r="B32" s="20" t="s">
        <v>208</v>
      </c>
      <c r="C32" s="18"/>
      <c r="D32" s="18"/>
      <c r="E32" s="18" t="s">
        <v>3</v>
      </c>
      <c r="F32" s="43"/>
      <c r="G32" s="21">
        <v>1</v>
      </c>
      <c r="H32" s="21"/>
      <c r="I32" s="21"/>
      <c r="J32" s="26"/>
      <c r="M32" s="13"/>
    </row>
    <row r="33" spans="2:13" ht="15.75">
      <c r="B33" s="20" t="s">
        <v>33</v>
      </c>
      <c r="C33" s="18"/>
      <c r="D33" s="18"/>
      <c r="E33" s="18" t="s">
        <v>314</v>
      </c>
      <c r="F33" s="60" t="s">
        <v>288</v>
      </c>
      <c r="G33" s="21">
        <v>1</v>
      </c>
      <c r="H33" s="21"/>
      <c r="I33" s="21"/>
      <c r="J33" s="26"/>
      <c r="M33" s="13"/>
    </row>
    <row r="34" spans="2:13" ht="15.75">
      <c r="B34" s="20" t="s">
        <v>35</v>
      </c>
      <c r="C34" s="18"/>
      <c r="D34" s="18"/>
      <c r="E34" s="18" t="s">
        <v>97</v>
      </c>
      <c r="F34" s="43"/>
      <c r="G34" s="25"/>
      <c r="H34" s="21">
        <v>1</v>
      </c>
      <c r="I34" s="21"/>
      <c r="J34" s="26"/>
      <c r="M34" s="13"/>
    </row>
    <row r="35" spans="2:13" ht="15.75">
      <c r="B35" s="20" t="s">
        <v>30</v>
      </c>
      <c r="C35" s="18"/>
      <c r="D35" s="18"/>
      <c r="E35" s="20" t="s">
        <v>336</v>
      </c>
      <c r="F35" s="43"/>
      <c r="G35" s="21">
        <v>1</v>
      </c>
      <c r="H35" s="21"/>
      <c r="I35" s="25"/>
      <c r="J35" s="26"/>
      <c r="M35" s="13"/>
    </row>
    <row r="36" spans="2:13" ht="15.75">
      <c r="B36" s="20" t="s">
        <v>178</v>
      </c>
      <c r="C36" s="18"/>
      <c r="D36" s="18"/>
      <c r="E36" s="18" t="s">
        <v>210</v>
      </c>
      <c r="F36" s="43"/>
      <c r="G36" s="25"/>
      <c r="H36" s="21"/>
      <c r="I36" s="21"/>
      <c r="J36" s="26"/>
      <c r="M36" s="13"/>
    </row>
    <row r="37" spans="2:13" ht="15.75">
      <c r="B37" s="20" t="s">
        <v>292</v>
      </c>
      <c r="C37" s="18"/>
      <c r="D37" s="18"/>
      <c r="E37" s="20" t="s">
        <v>337</v>
      </c>
      <c r="F37" s="43"/>
      <c r="G37" s="25" t="s">
        <v>367</v>
      </c>
      <c r="H37" s="21"/>
      <c r="I37" s="21"/>
      <c r="J37" s="26"/>
      <c r="M37" s="13"/>
    </row>
    <row r="38" spans="2:13" ht="15.75">
      <c r="B38" s="20" t="s">
        <v>179</v>
      </c>
      <c r="C38" s="18"/>
      <c r="D38" s="18"/>
      <c r="E38" s="20" t="s">
        <v>337</v>
      </c>
      <c r="F38" s="43"/>
      <c r="G38" s="25" t="s">
        <v>367</v>
      </c>
      <c r="H38" s="21"/>
      <c r="I38" s="21"/>
      <c r="J38" s="26"/>
      <c r="M38" s="13"/>
    </row>
    <row r="39" spans="2:13" ht="15.75">
      <c r="B39" s="20" t="s">
        <v>282</v>
      </c>
      <c r="C39" s="18"/>
      <c r="D39" s="18"/>
      <c r="E39" s="20" t="s">
        <v>337</v>
      </c>
      <c r="F39" s="43"/>
      <c r="G39" s="69" t="s">
        <v>367</v>
      </c>
      <c r="H39" s="21"/>
      <c r="I39" s="21"/>
      <c r="J39" s="26"/>
      <c r="M39" s="13"/>
    </row>
    <row r="40" spans="2:13" ht="15.75">
      <c r="B40" s="20" t="s">
        <v>187</v>
      </c>
      <c r="C40" s="18"/>
      <c r="D40" s="18"/>
      <c r="E40" s="18" t="s">
        <v>210</v>
      </c>
      <c r="F40" s="43"/>
      <c r="G40" s="25" t="s">
        <v>367</v>
      </c>
      <c r="H40" s="21"/>
      <c r="I40" s="21"/>
      <c r="J40" s="26"/>
      <c r="M40" s="13"/>
    </row>
    <row r="41" spans="2:13" ht="15.75">
      <c r="B41" s="20" t="s">
        <v>209</v>
      </c>
      <c r="C41" s="18"/>
      <c r="D41" s="18"/>
      <c r="E41" s="18" t="s">
        <v>210</v>
      </c>
      <c r="F41" s="43"/>
      <c r="G41" s="25"/>
      <c r="H41" s="21"/>
      <c r="I41" s="21"/>
      <c r="J41" s="26"/>
      <c r="M41" s="13"/>
    </row>
    <row r="42" spans="2:13" ht="15.75">
      <c r="B42" s="20" t="s">
        <v>338</v>
      </c>
      <c r="C42" s="18"/>
      <c r="D42" s="18"/>
      <c r="E42" s="18" t="s">
        <v>210</v>
      </c>
      <c r="F42" s="43"/>
      <c r="G42" s="21"/>
      <c r="H42" s="21"/>
      <c r="I42" s="21"/>
      <c r="J42" s="26"/>
      <c r="M42" s="13"/>
    </row>
    <row r="43" spans="2:13" ht="15.75">
      <c r="B43" s="20" t="s">
        <v>251</v>
      </c>
      <c r="C43" s="18"/>
      <c r="D43" s="18"/>
      <c r="E43" s="18" t="s">
        <v>252</v>
      </c>
      <c r="F43" s="43"/>
      <c r="G43" s="21"/>
      <c r="H43" s="21"/>
      <c r="I43" s="21"/>
      <c r="J43" s="26"/>
      <c r="M43" s="13"/>
    </row>
    <row r="44" spans="2:13" ht="15.75">
      <c r="B44" s="20" t="s">
        <v>360</v>
      </c>
      <c r="C44" s="18"/>
      <c r="D44" s="18"/>
      <c r="E44" s="20" t="s">
        <v>210</v>
      </c>
      <c r="F44" s="43"/>
      <c r="G44" s="21"/>
      <c r="H44" s="21"/>
      <c r="I44" s="21"/>
      <c r="J44" s="26"/>
      <c r="M44" s="13"/>
    </row>
    <row r="45" spans="2:13" ht="15.75">
      <c r="B45" s="20" t="s">
        <v>180</v>
      </c>
      <c r="C45" s="18"/>
      <c r="D45" s="18"/>
      <c r="E45" s="18" t="s">
        <v>182</v>
      </c>
      <c r="F45" s="43"/>
      <c r="G45" s="21"/>
      <c r="H45" s="21"/>
      <c r="I45" s="61" t="s">
        <v>480</v>
      </c>
      <c r="J45" s="26"/>
      <c r="M45" s="13"/>
    </row>
    <row r="46" spans="2:13" ht="15.75">
      <c r="B46" s="20" t="s">
        <v>38</v>
      </c>
      <c r="C46" s="18"/>
      <c r="D46" s="18"/>
      <c r="E46" s="18" t="s">
        <v>39</v>
      </c>
      <c r="F46" s="43"/>
      <c r="G46" s="21"/>
      <c r="H46" s="21"/>
      <c r="I46" s="21"/>
      <c r="J46" s="26"/>
      <c r="M46" s="13"/>
    </row>
    <row r="47" spans="2:13" ht="15.75">
      <c r="B47" s="20" t="s">
        <v>42</v>
      </c>
      <c r="C47" s="18"/>
      <c r="D47" s="18"/>
      <c r="E47" s="18" t="s">
        <v>263</v>
      </c>
      <c r="F47" s="43"/>
      <c r="G47" s="21"/>
      <c r="H47" s="21"/>
      <c r="I47" s="21"/>
      <c r="J47" s="26"/>
      <c r="M47" s="13"/>
    </row>
    <row r="48" spans="2:13" ht="15.75">
      <c r="B48" s="20" t="s">
        <v>43</v>
      </c>
      <c r="C48" s="18"/>
      <c r="D48" s="18"/>
      <c r="E48" s="18" t="s">
        <v>29</v>
      </c>
      <c r="F48" s="43"/>
      <c r="G48" s="21"/>
      <c r="H48" s="21"/>
      <c r="I48" s="21"/>
      <c r="J48" s="26"/>
      <c r="M48" s="13"/>
    </row>
    <row r="49" spans="2:13" ht="15.75">
      <c r="B49" s="20" t="s">
        <v>95</v>
      </c>
      <c r="C49" s="18"/>
      <c r="D49" s="18"/>
      <c r="E49" s="18" t="s">
        <v>171</v>
      </c>
      <c r="F49" s="43"/>
      <c r="G49" s="21">
        <v>2</v>
      </c>
      <c r="H49" s="21" t="s">
        <v>390</v>
      </c>
      <c r="I49" s="21"/>
      <c r="J49" s="26"/>
      <c r="M49" s="13"/>
    </row>
    <row r="50" spans="2:13" ht="15.75">
      <c r="B50" s="20" t="s">
        <v>28</v>
      </c>
      <c r="C50" s="18"/>
      <c r="D50" s="19" t="s">
        <v>138</v>
      </c>
      <c r="E50" s="18" t="s">
        <v>160</v>
      </c>
      <c r="F50" s="43"/>
      <c r="G50" s="21">
        <v>4</v>
      </c>
      <c r="H50" s="21">
        <v>6</v>
      </c>
      <c r="I50" s="61" t="s">
        <v>481</v>
      </c>
      <c r="J50" s="26"/>
      <c r="M50" s="13"/>
    </row>
    <row r="51" spans="2:13" ht="15.75">
      <c r="B51" s="20" t="s">
        <v>211</v>
      </c>
      <c r="C51" s="18"/>
      <c r="D51" s="19"/>
      <c r="E51" s="18" t="s">
        <v>160</v>
      </c>
      <c r="F51" s="43"/>
      <c r="G51" s="21"/>
      <c r="H51" s="21"/>
      <c r="I51" s="21"/>
      <c r="J51" s="26"/>
      <c r="M51" s="13"/>
    </row>
    <row r="52" spans="7:13" ht="15.75">
      <c r="G52" s="12"/>
      <c r="H52" s="12"/>
      <c r="I52" s="12"/>
      <c r="J52" s="36"/>
      <c r="M52" s="13"/>
    </row>
    <row r="53" spans="1:13" ht="15.75">
      <c r="A53" s="1" t="s">
        <v>6</v>
      </c>
      <c r="G53" s="12"/>
      <c r="H53" s="12"/>
      <c r="I53" s="12"/>
      <c r="J53" s="36"/>
      <c r="M53" s="13"/>
    </row>
    <row r="54" spans="2:13" ht="15.75">
      <c r="B54" s="30" t="s">
        <v>7</v>
      </c>
      <c r="C54" s="17"/>
      <c r="D54" s="17"/>
      <c r="E54" s="17" t="s">
        <v>197</v>
      </c>
      <c r="F54" s="102" t="s">
        <v>371</v>
      </c>
      <c r="G54" s="21">
        <v>2</v>
      </c>
      <c r="H54" s="25">
        <v>1</v>
      </c>
      <c r="I54" s="25"/>
      <c r="J54" s="26"/>
      <c r="K54" s="3"/>
      <c r="M54" s="13"/>
    </row>
    <row r="55" spans="2:13" ht="15.75">
      <c r="B55" s="20" t="s">
        <v>7</v>
      </c>
      <c r="C55" s="18"/>
      <c r="D55" s="18" t="s">
        <v>269</v>
      </c>
      <c r="E55" s="18" t="s">
        <v>246</v>
      </c>
      <c r="F55" s="45"/>
      <c r="G55" s="21"/>
      <c r="H55" s="21"/>
      <c r="I55" s="21"/>
      <c r="J55" s="26"/>
      <c r="M55" s="13"/>
    </row>
    <row r="56" spans="2:13" ht="15.75">
      <c r="B56" s="20" t="s">
        <v>220</v>
      </c>
      <c r="C56" s="18"/>
      <c r="D56" s="18"/>
      <c r="E56" s="18" t="s">
        <v>307</v>
      </c>
      <c r="F56" s="102" t="s">
        <v>371</v>
      </c>
      <c r="G56" s="61">
        <v>2</v>
      </c>
      <c r="H56" s="21" t="s">
        <v>390</v>
      </c>
      <c r="I56" s="21"/>
      <c r="J56" s="26"/>
      <c r="M56" s="13"/>
    </row>
    <row r="57" spans="2:13" ht="15.75">
      <c r="B57" s="20" t="s">
        <v>8</v>
      </c>
      <c r="C57" s="18"/>
      <c r="D57" s="18"/>
      <c r="E57" s="18" t="s">
        <v>84</v>
      </c>
      <c r="F57" s="43"/>
      <c r="G57" s="21"/>
      <c r="H57" s="21"/>
      <c r="I57" s="21"/>
      <c r="J57" s="26"/>
      <c r="M57" s="13"/>
    </row>
    <row r="58" spans="7:13" ht="15.75">
      <c r="G58" s="12"/>
      <c r="H58" s="12"/>
      <c r="I58" s="12"/>
      <c r="J58" s="36"/>
      <c r="M58" s="13"/>
    </row>
    <row r="59" spans="7:13" ht="15.75">
      <c r="G59" s="12"/>
      <c r="H59" s="12"/>
      <c r="I59" s="12"/>
      <c r="J59" s="36"/>
      <c r="M59" s="13"/>
    </row>
    <row r="60" spans="1:10" ht="12.75">
      <c r="A60" s="1" t="s">
        <v>9</v>
      </c>
      <c r="B60" s="30"/>
      <c r="C60" s="17"/>
      <c r="D60" s="17"/>
      <c r="E60" s="17"/>
      <c r="G60" s="12"/>
      <c r="H60" s="12"/>
      <c r="I60" s="12"/>
      <c r="J60" s="36"/>
    </row>
    <row r="61" spans="2:10" ht="12.75">
      <c r="B61" s="30" t="s">
        <v>302</v>
      </c>
      <c r="C61" s="17"/>
      <c r="D61" s="17"/>
      <c r="E61" s="17" t="s">
        <v>303</v>
      </c>
      <c r="F61" s="68"/>
      <c r="G61" s="21"/>
      <c r="H61" s="21"/>
      <c r="I61" s="21"/>
      <c r="J61" s="26"/>
    </row>
    <row r="62" spans="2:10" ht="12.75">
      <c r="B62" s="20" t="s">
        <v>166</v>
      </c>
      <c r="C62" s="18"/>
      <c r="D62" s="18"/>
      <c r="E62" s="18" t="s">
        <v>236</v>
      </c>
      <c r="F62" s="45"/>
      <c r="G62" s="21"/>
      <c r="H62" s="21"/>
      <c r="I62" s="21"/>
      <c r="J62" s="21"/>
    </row>
    <row r="63" spans="2:11" ht="12.75">
      <c r="B63" s="20" t="s">
        <v>237</v>
      </c>
      <c r="C63" s="18"/>
      <c r="D63" s="18"/>
      <c r="E63" s="18" t="s">
        <v>238</v>
      </c>
      <c r="F63" s="90"/>
      <c r="G63" s="21">
        <v>1</v>
      </c>
      <c r="H63" s="21">
        <v>1</v>
      </c>
      <c r="I63" s="21"/>
      <c r="J63" s="26"/>
      <c r="K63" s="3"/>
    </row>
    <row r="64" spans="2:10" ht="12.75">
      <c r="B64" s="20" t="s">
        <v>10</v>
      </c>
      <c r="C64" s="18"/>
      <c r="D64" s="18"/>
      <c r="E64" s="20" t="s">
        <v>366</v>
      </c>
      <c r="F64" s="45"/>
      <c r="G64" s="61" t="s">
        <v>484</v>
      </c>
      <c r="H64" s="25"/>
      <c r="I64" s="21" t="s">
        <v>485</v>
      </c>
      <c r="J64" s="21"/>
    </row>
    <row r="65" spans="2:10" ht="12.75">
      <c r="B65" s="20" t="s">
        <v>201</v>
      </c>
      <c r="C65" s="18"/>
      <c r="D65" s="18"/>
      <c r="E65" s="18" t="s">
        <v>202</v>
      </c>
      <c r="F65" s="45"/>
      <c r="G65" s="21"/>
      <c r="H65" s="21"/>
      <c r="I65" s="21"/>
      <c r="J65" s="26"/>
    </row>
    <row r="66" spans="2:11" ht="12.75">
      <c r="B66" s="20" t="s">
        <v>200</v>
      </c>
      <c r="C66" s="18"/>
      <c r="D66" s="18"/>
      <c r="E66" s="18" t="s">
        <v>48</v>
      </c>
      <c r="F66" s="45"/>
      <c r="G66" s="21"/>
      <c r="H66" s="21"/>
      <c r="I66" s="21"/>
      <c r="J66" s="26"/>
      <c r="K66" s="3"/>
    </row>
    <row r="67" spans="2:10" ht="12.75">
      <c r="B67" s="20" t="s">
        <v>199</v>
      </c>
      <c r="C67" s="18"/>
      <c r="D67" s="18"/>
      <c r="E67" s="64" t="s">
        <v>482</v>
      </c>
      <c r="F67" s="60" t="s">
        <v>288</v>
      </c>
      <c r="G67" s="21">
        <v>1</v>
      </c>
      <c r="H67" s="21"/>
      <c r="I67" s="21"/>
      <c r="J67" s="26"/>
    </row>
    <row r="68" spans="2:10" ht="12.75">
      <c r="B68" s="64" t="s">
        <v>404</v>
      </c>
      <c r="C68" s="18"/>
      <c r="D68" s="18"/>
      <c r="E68" s="18" t="s">
        <v>128</v>
      </c>
      <c r="F68" s="43"/>
      <c r="G68" s="21">
        <v>2</v>
      </c>
      <c r="H68" s="21">
        <v>1</v>
      </c>
      <c r="I68" s="21"/>
      <c r="J68" s="26"/>
    </row>
    <row r="69" spans="2:10" ht="12.75">
      <c r="B69" s="20" t="s">
        <v>127</v>
      </c>
      <c r="C69" s="18"/>
      <c r="D69" s="18"/>
      <c r="E69" s="18" t="s">
        <v>128</v>
      </c>
      <c r="F69" s="43"/>
      <c r="G69" s="21"/>
      <c r="H69" s="21"/>
      <c r="I69" s="21"/>
      <c r="J69" s="26"/>
    </row>
    <row r="70" spans="2:10" ht="12.75">
      <c r="B70" s="20" t="s">
        <v>12</v>
      </c>
      <c r="C70" s="18"/>
      <c r="D70" s="18"/>
      <c r="E70" s="18" t="s">
        <v>312</v>
      </c>
      <c r="F70" s="102" t="s">
        <v>371</v>
      </c>
      <c r="G70" s="21">
        <v>1</v>
      </c>
      <c r="H70" s="21"/>
      <c r="I70" s="21"/>
      <c r="J70" s="26"/>
    </row>
    <row r="71" spans="2:10" ht="12.75">
      <c r="B71" s="20" t="s">
        <v>297</v>
      </c>
      <c r="C71" s="18"/>
      <c r="D71" s="18"/>
      <c r="E71" s="18" t="s">
        <v>11</v>
      </c>
      <c r="F71" s="45"/>
      <c r="G71" s="31"/>
      <c r="H71" s="21"/>
      <c r="I71" s="21"/>
      <c r="J71" s="26"/>
    </row>
    <row r="72" spans="2:10" ht="12.75">
      <c r="B72" s="20" t="s">
        <v>129</v>
      </c>
      <c r="C72" s="18"/>
      <c r="D72" s="18"/>
      <c r="E72" s="64" t="s">
        <v>483</v>
      </c>
      <c r="F72" s="45"/>
      <c r="G72" s="21">
        <v>1</v>
      </c>
      <c r="H72" s="21"/>
      <c r="I72" s="21"/>
      <c r="J72" s="26"/>
    </row>
    <row r="73" spans="2:10" ht="12.75">
      <c r="B73" s="20" t="s">
        <v>203</v>
      </c>
      <c r="C73" s="18"/>
      <c r="D73" s="18"/>
      <c r="E73" s="18" t="s">
        <v>204</v>
      </c>
      <c r="F73" s="102" t="s">
        <v>371</v>
      </c>
      <c r="G73" s="21">
        <v>1</v>
      </c>
      <c r="H73" s="21"/>
      <c r="I73" s="21"/>
      <c r="J73" s="26"/>
    </row>
    <row r="74" spans="2:10" ht="12.75">
      <c r="B74" s="30" t="s">
        <v>313</v>
      </c>
      <c r="C74" s="17"/>
      <c r="D74" s="17"/>
      <c r="E74" s="17" t="s">
        <v>405</v>
      </c>
      <c r="F74" s="102" t="s">
        <v>371</v>
      </c>
      <c r="G74" s="21">
        <v>1</v>
      </c>
      <c r="H74" s="21"/>
      <c r="I74" s="21"/>
      <c r="J74" s="26"/>
    </row>
    <row r="75" spans="2:10" ht="12.75">
      <c r="B75" s="30" t="s">
        <v>239</v>
      </c>
      <c r="C75" s="17"/>
      <c r="D75" s="17"/>
      <c r="E75" s="17" t="s">
        <v>240</v>
      </c>
      <c r="F75" s="45"/>
      <c r="G75" s="21"/>
      <c r="H75" s="21"/>
      <c r="I75" s="21"/>
      <c r="J75" s="26"/>
    </row>
    <row r="76" spans="6:10" ht="12.75">
      <c r="F76" s="47"/>
      <c r="G76" s="12"/>
      <c r="H76" s="12"/>
      <c r="I76" s="12"/>
      <c r="J76" s="36"/>
    </row>
    <row r="77" spans="1:10" ht="12.75">
      <c r="A77" s="1" t="s">
        <v>279</v>
      </c>
      <c r="F77" s="47"/>
      <c r="G77" s="12"/>
      <c r="H77" s="12"/>
      <c r="I77" s="12"/>
      <c r="J77" s="36"/>
    </row>
    <row r="78" spans="2:10" ht="12.75">
      <c r="B78" s="91" t="s">
        <v>364</v>
      </c>
      <c r="C78" s="92"/>
      <c r="D78" s="17"/>
      <c r="E78" s="17" t="s">
        <v>365</v>
      </c>
      <c r="F78" s="45"/>
      <c r="G78" s="21"/>
      <c r="H78" s="21"/>
      <c r="I78" s="21"/>
      <c r="J78" s="26"/>
    </row>
    <row r="79" spans="2:10" ht="12.75">
      <c r="B79" s="20" t="s">
        <v>339</v>
      </c>
      <c r="C79" s="18"/>
      <c r="D79" s="18"/>
      <c r="E79" s="20" t="s">
        <v>340</v>
      </c>
      <c r="F79" s="44"/>
      <c r="G79" s="21"/>
      <c r="H79" s="21"/>
      <c r="I79" s="21"/>
      <c r="J79" s="26"/>
    </row>
    <row r="80" spans="2:10" ht="12.75">
      <c r="B80" s="64" t="s">
        <v>492</v>
      </c>
      <c r="C80" s="18"/>
      <c r="D80" s="18"/>
      <c r="E80" s="64" t="s">
        <v>493</v>
      </c>
      <c r="F80" s="60" t="s">
        <v>288</v>
      </c>
      <c r="G80" s="59">
        <v>3</v>
      </c>
      <c r="H80" s="59"/>
      <c r="I80" s="21"/>
      <c r="J80" s="26"/>
    </row>
    <row r="81" spans="2:10" ht="12.75">
      <c r="B81" s="64" t="s">
        <v>490</v>
      </c>
      <c r="C81" s="18"/>
      <c r="D81" s="18"/>
      <c r="E81" s="64" t="s">
        <v>491</v>
      </c>
      <c r="F81" s="60" t="s">
        <v>288</v>
      </c>
      <c r="G81" s="21">
        <v>1</v>
      </c>
      <c r="H81" s="21"/>
      <c r="I81" s="21"/>
      <c r="J81" s="26"/>
    </row>
    <row r="82" spans="2:10" ht="12.75">
      <c r="B82" s="20" t="s">
        <v>24</v>
      </c>
      <c r="C82" s="18"/>
      <c r="D82" s="18"/>
      <c r="E82" s="20" t="s">
        <v>369</v>
      </c>
      <c r="F82" s="60" t="s">
        <v>288</v>
      </c>
      <c r="G82" s="59">
        <v>2</v>
      </c>
      <c r="H82" s="59"/>
      <c r="I82" s="21"/>
      <c r="J82" s="26"/>
    </row>
    <row r="83" spans="2:10" ht="12.75">
      <c r="B83" s="20" t="s">
        <v>158</v>
      </c>
      <c r="C83" s="18"/>
      <c r="D83" s="18"/>
      <c r="E83" s="20" t="s">
        <v>370</v>
      </c>
      <c r="F83" s="45"/>
      <c r="G83" s="21">
        <v>2</v>
      </c>
      <c r="H83" s="21"/>
      <c r="I83" s="21"/>
      <c r="J83" s="26"/>
    </row>
    <row r="84" spans="2:10" ht="12.75">
      <c r="B84" s="20" t="s">
        <v>184</v>
      </c>
      <c r="C84" s="18"/>
      <c r="D84" s="18"/>
      <c r="E84" s="20" t="s">
        <v>370</v>
      </c>
      <c r="F84" s="45"/>
      <c r="G84" s="21"/>
      <c r="H84" s="21"/>
      <c r="I84" s="21"/>
      <c r="J84" s="26"/>
    </row>
    <row r="85" spans="2:10" ht="12.75">
      <c r="B85" s="20" t="s">
        <v>25</v>
      </c>
      <c r="C85" s="18"/>
      <c r="D85" s="18"/>
      <c r="E85" s="18" t="s">
        <v>151</v>
      </c>
      <c r="F85" s="45"/>
      <c r="G85" s="21"/>
      <c r="H85" s="21"/>
      <c r="I85" s="21"/>
      <c r="J85" s="26"/>
    </row>
    <row r="86" spans="2:10" ht="12.75">
      <c r="B86" s="20" t="s">
        <v>23</v>
      </c>
      <c r="C86" s="18"/>
      <c r="D86" s="18"/>
      <c r="E86" s="20" t="s">
        <v>368</v>
      </c>
      <c r="F86" s="60" t="s">
        <v>288</v>
      </c>
      <c r="G86" s="59">
        <v>2</v>
      </c>
      <c r="H86" s="59"/>
      <c r="I86" s="21"/>
      <c r="J86" s="26"/>
    </row>
    <row r="87" spans="6:10" ht="12.75">
      <c r="F87" s="47"/>
      <c r="G87" s="12"/>
      <c r="H87" s="12"/>
      <c r="I87" s="12"/>
      <c r="J87" s="36"/>
    </row>
    <row r="88" spans="6:10" ht="12.75">
      <c r="F88" s="47"/>
      <c r="G88" s="12"/>
      <c r="H88" s="12"/>
      <c r="I88" s="12"/>
      <c r="J88" s="36"/>
    </row>
    <row r="89" spans="1:10" ht="12.75">
      <c r="A89" s="1" t="s">
        <v>26</v>
      </c>
      <c r="B89" s="30"/>
      <c r="C89" s="17"/>
      <c r="D89" s="17"/>
      <c r="E89" s="17"/>
      <c r="F89" s="47"/>
      <c r="G89" s="12"/>
      <c r="H89" s="12"/>
      <c r="I89" s="12"/>
      <c r="J89" s="36"/>
    </row>
    <row r="90" spans="2:10" ht="12.75">
      <c r="B90" s="67" t="s">
        <v>494</v>
      </c>
      <c r="C90" s="17"/>
      <c r="D90" s="17"/>
      <c r="E90" s="67" t="s">
        <v>495</v>
      </c>
      <c r="F90" s="102" t="s">
        <v>371</v>
      </c>
      <c r="G90" s="61" t="s">
        <v>496</v>
      </c>
      <c r="H90" s="25"/>
      <c r="I90" s="21"/>
      <c r="J90" s="26"/>
    </row>
    <row r="91" spans="2:10" ht="12.75">
      <c r="B91" s="20" t="s">
        <v>241</v>
      </c>
      <c r="C91" s="18"/>
      <c r="D91" s="18"/>
      <c r="E91" s="18" t="s">
        <v>159</v>
      </c>
      <c r="F91" s="45"/>
      <c r="G91" s="21"/>
      <c r="H91" s="21"/>
      <c r="I91" s="21"/>
      <c r="J91" s="26"/>
    </row>
    <row r="92" spans="2:10" ht="12.75">
      <c r="B92" s="20" t="s">
        <v>249</v>
      </c>
      <c r="C92" s="18"/>
      <c r="D92" s="18"/>
      <c r="E92" s="64" t="s">
        <v>497</v>
      </c>
      <c r="F92" s="93" t="s">
        <v>288</v>
      </c>
      <c r="G92" s="61">
        <v>12</v>
      </c>
      <c r="H92" s="28"/>
      <c r="I92" s="28"/>
      <c r="J92" s="26"/>
    </row>
    <row r="93" spans="2:10" ht="12.75">
      <c r="B93" s="20" t="s">
        <v>248</v>
      </c>
      <c r="C93" s="18"/>
      <c r="D93" s="18"/>
      <c r="E93" s="18" t="s">
        <v>159</v>
      </c>
      <c r="F93" s="102" t="s">
        <v>371</v>
      </c>
      <c r="G93" s="21">
        <v>12</v>
      </c>
      <c r="H93" s="21"/>
      <c r="I93" s="21"/>
      <c r="J93" s="21"/>
    </row>
    <row r="94" spans="2:10" ht="12.75">
      <c r="B94" s="20" t="s">
        <v>207</v>
      </c>
      <c r="C94" s="18"/>
      <c r="D94" s="18"/>
      <c r="E94" s="18" t="s">
        <v>159</v>
      </c>
      <c r="F94" s="45"/>
      <c r="G94" s="21"/>
      <c r="H94" s="21"/>
      <c r="I94" s="21"/>
      <c r="J94" s="26"/>
    </row>
    <row r="95" spans="2:10" ht="12.75">
      <c r="B95" s="20" t="s">
        <v>308</v>
      </c>
      <c r="C95" s="18"/>
      <c r="D95" s="18"/>
      <c r="E95" s="18" t="s">
        <v>309</v>
      </c>
      <c r="F95" s="45"/>
      <c r="G95" s="21">
        <v>2</v>
      </c>
      <c r="H95" s="21"/>
      <c r="I95" s="21"/>
      <c r="J95" s="26"/>
    </row>
    <row r="96" spans="2:10" ht="12.75">
      <c r="B96" s="20" t="s">
        <v>186</v>
      </c>
      <c r="C96" s="18"/>
      <c r="D96" s="18"/>
      <c r="E96" s="20" t="s">
        <v>293</v>
      </c>
      <c r="F96" s="102" t="s">
        <v>371</v>
      </c>
      <c r="G96" s="61" t="s">
        <v>406</v>
      </c>
      <c r="H96" s="21"/>
      <c r="I96" s="21"/>
      <c r="J96" s="26"/>
    </row>
    <row r="97" spans="2:10" ht="12.75">
      <c r="B97" s="20" t="s">
        <v>348</v>
      </c>
      <c r="C97" s="18"/>
      <c r="D97" s="18"/>
      <c r="E97" s="20" t="s">
        <v>347</v>
      </c>
      <c r="F97" s="44"/>
      <c r="G97" s="21"/>
      <c r="H97" s="21"/>
      <c r="I97" s="21"/>
      <c r="J97" s="26"/>
    </row>
    <row r="98" spans="2:10" ht="12.75">
      <c r="B98" s="20" t="s">
        <v>168</v>
      </c>
      <c r="C98" s="18"/>
      <c r="D98" s="18"/>
      <c r="E98" s="18" t="s">
        <v>159</v>
      </c>
      <c r="F98" s="45"/>
      <c r="G98" s="21"/>
      <c r="H98" s="21"/>
      <c r="I98" s="21"/>
      <c r="J98" s="26"/>
    </row>
    <row r="99" spans="2:10" ht="12.75">
      <c r="B99" s="20" t="s">
        <v>247</v>
      </c>
      <c r="C99" s="18"/>
      <c r="D99" s="18"/>
      <c r="E99" s="64" t="s">
        <v>505</v>
      </c>
      <c r="F99" s="102" t="s">
        <v>371</v>
      </c>
      <c r="G99" s="21">
        <v>1</v>
      </c>
      <c r="H99" s="21"/>
      <c r="I99" s="21"/>
      <c r="J99" s="26"/>
    </row>
    <row r="100" spans="2:10" ht="12.75">
      <c r="B100" s="20" t="s">
        <v>354</v>
      </c>
      <c r="C100" s="18"/>
      <c r="D100" s="18"/>
      <c r="E100" s="18" t="s">
        <v>400</v>
      </c>
      <c r="F100" s="68"/>
      <c r="G100" s="21"/>
      <c r="H100" s="21"/>
      <c r="I100" s="21"/>
      <c r="J100" s="26"/>
    </row>
    <row r="101" spans="2:10" ht="12.75">
      <c r="B101" s="20" t="s">
        <v>167</v>
      </c>
      <c r="C101" s="18"/>
      <c r="D101" s="18"/>
      <c r="E101" s="20" t="s">
        <v>394</v>
      </c>
      <c r="F101" s="45"/>
      <c r="G101" s="25" t="s">
        <v>399</v>
      </c>
      <c r="H101" s="21"/>
      <c r="I101" s="21"/>
      <c r="J101" s="26"/>
    </row>
    <row r="102" spans="2:10" ht="12.75">
      <c r="B102" s="20" t="s">
        <v>262</v>
      </c>
      <c r="C102" s="18"/>
      <c r="D102" s="18"/>
      <c r="E102" s="64" t="s">
        <v>509</v>
      </c>
      <c r="F102" s="102" t="s">
        <v>371</v>
      </c>
      <c r="G102" s="61" t="s">
        <v>508</v>
      </c>
      <c r="H102" s="21"/>
      <c r="I102" s="21"/>
      <c r="J102" s="26"/>
    </row>
    <row r="103" spans="2:10" ht="12.75">
      <c r="B103" s="20" t="s">
        <v>161</v>
      </c>
      <c r="C103" s="18"/>
      <c r="D103" s="18"/>
      <c r="E103" s="18" t="s">
        <v>159</v>
      </c>
      <c r="F103" s="45"/>
      <c r="G103" s="21"/>
      <c r="H103" s="25"/>
      <c r="I103" s="21"/>
      <c r="J103" s="21"/>
    </row>
    <row r="104" spans="2:10" ht="12.75">
      <c r="B104" s="20" t="s">
        <v>140</v>
      </c>
      <c r="C104" s="18"/>
      <c r="D104" s="18"/>
      <c r="E104" s="18" t="s">
        <v>141</v>
      </c>
      <c r="F104" s="45"/>
      <c r="G104" s="21"/>
      <c r="H104" s="21"/>
      <c r="I104" s="21"/>
      <c r="J104" s="26"/>
    </row>
    <row r="105" spans="6:10" ht="12.75">
      <c r="F105" s="47"/>
      <c r="G105" s="12"/>
      <c r="H105" s="12"/>
      <c r="I105" s="12"/>
      <c r="J105" s="36"/>
    </row>
    <row r="106" spans="1:10" ht="12.75">
      <c r="A106" s="1" t="s">
        <v>16</v>
      </c>
      <c r="F106" s="47"/>
      <c r="G106" s="12"/>
      <c r="H106" s="12"/>
      <c r="I106" s="12"/>
      <c r="J106" s="36"/>
    </row>
    <row r="107" spans="2:10" ht="12.75">
      <c r="B107" s="30" t="s">
        <v>17</v>
      </c>
      <c r="C107" s="17"/>
      <c r="D107" s="17"/>
      <c r="E107" s="17" t="s">
        <v>352</v>
      </c>
      <c r="F107" s="68"/>
      <c r="G107" s="21">
        <v>1</v>
      </c>
      <c r="H107" s="21"/>
      <c r="I107" s="21">
        <v>1</v>
      </c>
      <c r="J107" s="26"/>
    </row>
    <row r="108" spans="2:10" ht="12.75">
      <c r="B108" s="64" t="s">
        <v>506</v>
      </c>
      <c r="C108" s="18"/>
      <c r="D108" s="18"/>
      <c r="E108" s="64" t="s">
        <v>507</v>
      </c>
      <c r="F108" s="45"/>
      <c r="G108" s="21">
        <v>2</v>
      </c>
      <c r="H108" s="21"/>
      <c r="I108" s="21"/>
      <c r="J108" s="26"/>
    </row>
    <row r="109" spans="2:10" ht="12.75">
      <c r="B109" s="20" t="s">
        <v>163</v>
      </c>
      <c r="C109" s="18"/>
      <c r="D109" s="18"/>
      <c r="E109" s="64" t="s">
        <v>511</v>
      </c>
      <c r="F109" s="45"/>
      <c r="G109" s="21">
        <v>1</v>
      </c>
      <c r="H109" s="21"/>
      <c r="I109" s="21"/>
      <c r="J109" s="26"/>
    </row>
    <row r="110" spans="2:10" ht="12.75">
      <c r="B110" s="20" t="s">
        <v>18</v>
      </c>
      <c r="C110" s="18"/>
      <c r="D110" s="18"/>
      <c r="E110" s="64" t="s">
        <v>512</v>
      </c>
      <c r="F110" s="45"/>
      <c r="G110" s="21">
        <v>1</v>
      </c>
      <c r="H110" s="21"/>
      <c r="I110" s="21"/>
      <c r="J110" s="26"/>
    </row>
    <row r="111" spans="2:10" ht="12.75">
      <c r="B111" s="20" t="s">
        <v>19</v>
      </c>
      <c r="C111" s="18"/>
      <c r="D111" s="18"/>
      <c r="E111" s="18" t="s">
        <v>205</v>
      </c>
      <c r="F111" s="45"/>
      <c r="G111" s="21"/>
      <c r="H111" s="21">
        <v>1</v>
      </c>
      <c r="I111" s="21">
        <v>1</v>
      </c>
      <c r="J111" s="26"/>
    </row>
    <row r="112" spans="2:10" ht="12.75">
      <c r="B112" s="20" t="s">
        <v>242</v>
      </c>
      <c r="C112" s="18"/>
      <c r="D112" s="18"/>
      <c r="E112" s="18" t="s">
        <v>243</v>
      </c>
      <c r="F112" s="45"/>
      <c r="G112" s="21"/>
      <c r="H112" s="21"/>
      <c r="I112" s="21"/>
      <c r="J112" s="26"/>
    </row>
    <row r="113" spans="2:10" ht="12.75">
      <c r="B113" s="20" t="s">
        <v>164</v>
      </c>
      <c r="C113" s="18"/>
      <c r="D113" s="18"/>
      <c r="E113" s="18" t="s">
        <v>87</v>
      </c>
      <c r="F113" s="102" t="s">
        <v>371</v>
      </c>
      <c r="G113" s="25">
        <v>1</v>
      </c>
      <c r="H113" s="29"/>
      <c r="J113" s="26"/>
    </row>
    <row r="114" spans="2:10" ht="12.75">
      <c r="B114" s="20" t="s">
        <v>206</v>
      </c>
      <c r="C114" s="18"/>
      <c r="D114" s="18"/>
      <c r="E114" s="18" t="s">
        <v>87</v>
      </c>
      <c r="F114" s="90"/>
      <c r="G114" s="61">
        <v>2</v>
      </c>
      <c r="H114" s="21"/>
      <c r="I114" s="21"/>
      <c r="J114" s="26"/>
    </row>
    <row r="115" spans="2:10" ht="12.75">
      <c r="B115" s="20" t="s">
        <v>86</v>
      </c>
      <c r="C115" s="18"/>
      <c r="D115" s="18"/>
      <c r="E115" s="18" t="s">
        <v>393</v>
      </c>
      <c r="F115" s="45"/>
      <c r="G115" s="21"/>
      <c r="H115" s="21"/>
      <c r="I115" s="21"/>
      <c r="J115" s="26"/>
    </row>
    <row r="116" spans="2:10" ht="12.75">
      <c r="B116" s="20" t="s">
        <v>260</v>
      </c>
      <c r="C116" s="18"/>
      <c r="D116" s="18"/>
      <c r="E116" s="18" t="s">
        <v>259</v>
      </c>
      <c r="F116" s="45"/>
      <c r="G116" s="21"/>
      <c r="H116" s="21"/>
      <c r="I116" s="21"/>
      <c r="J116" s="26"/>
    </row>
    <row r="117" spans="2:10" ht="12.75">
      <c r="B117" s="20" t="s">
        <v>162</v>
      </c>
      <c r="C117" s="18"/>
      <c r="D117" s="18"/>
      <c r="E117" s="18" t="s">
        <v>3</v>
      </c>
      <c r="F117" s="45"/>
      <c r="G117" s="21">
        <v>1</v>
      </c>
      <c r="H117" s="21" t="s">
        <v>390</v>
      </c>
      <c r="I117" s="21" t="s">
        <v>390</v>
      </c>
      <c r="J117" s="21"/>
    </row>
    <row r="118" spans="2:10" ht="12.75">
      <c r="B118" s="20" t="s">
        <v>363</v>
      </c>
      <c r="C118" s="20"/>
      <c r="D118" s="20"/>
      <c r="E118" s="94" t="s">
        <v>513</v>
      </c>
      <c r="F118" s="62"/>
      <c r="G118" s="25">
        <v>1</v>
      </c>
      <c r="H118" s="28"/>
      <c r="I118" s="21"/>
      <c r="J118" s="26"/>
    </row>
    <row r="119" spans="6:10" ht="12.75">
      <c r="F119" s="47"/>
      <c r="G119" s="12"/>
      <c r="H119" s="12"/>
      <c r="I119" s="12"/>
      <c r="J119" s="36"/>
    </row>
    <row r="120" spans="1:10" ht="12.75">
      <c r="A120" s="1" t="s">
        <v>149</v>
      </c>
      <c r="F120" s="47"/>
      <c r="G120" s="12"/>
      <c r="H120" s="12"/>
      <c r="I120" s="12"/>
      <c r="J120" s="36"/>
    </row>
    <row r="121" spans="2:10" ht="12.75">
      <c r="B121" s="67" t="s">
        <v>517</v>
      </c>
      <c r="C121" s="17"/>
      <c r="D121" s="17"/>
      <c r="E121" s="17" t="s">
        <v>176</v>
      </c>
      <c r="F121" s="62"/>
      <c r="G121" s="21"/>
      <c r="H121" s="21"/>
      <c r="I121" s="21"/>
      <c r="J121" s="26"/>
    </row>
    <row r="122" spans="2:10" ht="12.75">
      <c r="B122" s="67" t="s">
        <v>514</v>
      </c>
      <c r="C122" s="17"/>
      <c r="D122" s="17"/>
      <c r="E122" s="30" t="s">
        <v>372</v>
      </c>
      <c r="F122" s="100" t="s">
        <v>551</v>
      </c>
      <c r="G122" s="63">
        <v>1</v>
      </c>
      <c r="H122" s="61" t="s">
        <v>390</v>
      </c>
      <c r="I122" s="21"/>
      <c r="J122" s="26"/>
    </row>
    <row r="123" spans="2:10" ht="12.75">
      <c r="B123" s="64" t="s">
        <v>515</v>
      </c>
      <c r="C123" s="18"/>
      <c r="D123" s="18"/>
      <c r="E123" s="18" t="s">
        <v>85</v>
      </c>
      <c r="F123" s="45"/>
      <c r="G123" s="21"/>
      <c r="H123" s="21"/>
      <c r="I123" s="21"/>
      <c r="J123" s="26"/>
    </row>
    <row r="124" spans="2:10" ht="12.75">
      <c r="B124" s="64" t="s">
        <v>516</v>
      </c>
      <c r="C124" s="18"/>
      <c r="D124" s="18"/>
      <c r="E124" s="18" t="s">
        <v>257</v>
      </c>
      <c r="F124" s="46"/>
      <c r="G124" s="21"/>
      <c r="H124" s="29"/>
      <c r="I124" s="29"/>
      <c r="J124" s="26"/>
    </row>
    <row r="125" spans="2:10" ht="12.75">
      <c r="B125" s="20" t="s">
        <v>198</v>
      </c>
      <c r="C125" s="18"/>
      <c r="D125" s="18"/>
      <c r="E125" s="64" t="s">
        <v>510</v>
      </c>
      <c r="F125" s="100" t="s">
        <v>551</v>
      </c>
      <c r="G125" s="61">
        <v>25</v>
      </c>
      <c r="H125" s="21"/>
      <c r="I125" s="29"/>
      <c r="J125" s="26"/>
    </row>
    <row r="126" spans="2:10" ht="12.75">
      <c r="B126" s="20" t="s">
        <v>15</v>
      </c>
      <c r="C126" s="18"/>
      <c r="D126" s="18"/>
      <c r="E126" s="18" t="s">
        <v>258</v>
      </c>
      <c r="F126" s="100" t="s">
        <v>551</v>
      </c>
      <c r="G126" s="21">
        <v>1</v>
      </c>
      <c r="H126" s="21"/>
      <c r="I126" s="21"/>
      <c r="J126" s="26"/>
    </row>
    <row r="127" spans="2:10" ht="12.75">
      <c r="B127" s="20" t="s">
        <v>13</v>
      </c>
      <c r="C127" s="18"/>
      <c r="D127" s="18"/>
      <c r="E127" s="18" t="s">
        <v>270</v>
      </c>
      <c r="F127" s="100" t="s">
        <v>551</v>
      </c>
      <c r="G127" s="21">
        <v>2</v>
      </c>
      <c r="H127" s="21"/>
      <c r="I127" s="21"/>
      <c r="J127" s="26"/>
    </row>
    <row r="128" spans="2:10" ht="12.75">
      <c r="B128" s="20" t="s">
        <v>14</v>
      </c>
      <c r="C128" s="18"/>
      <c r="D128" s="18"/>
      <c r="E128" s="18" t="s">
        <v>271</v>
      </c>
      <c r="F128" s="100" t="s">
        <v>551</v>
      </c>
      <c r="G128" s="61">
        <v>2</v>
      </c>
      <c r="H128" s="29"/>
      <c r="I128" s="21"/>
      <c r="J128" s="26"/>
    </row>
    <row r="129" spans="6:10" ht="12.75">
      <c r="F129" s="47"/>
      <c r="G129" s="12"/>
      <c r="H129" s="12"/>
      <c r="I129" s="12"/>
      <c r="J129" s="36"/>
    </row>
    <row r="130" spans="6:10" ht="12.75">
      <c r="F130" s="47"/>
      <c r="G130" s="12"/>
      <c r="H130" s="12"/>
      <c r="I130" s="12"/>
      <c r="J130" s="36"/>
    </row>
    <row r="131" spans="1:10" ht="12.75">
      <c r="A131" s="1" t="s">
        <v>20</v>
      </c>
      <c r="F131" s="47"/>
      <c r="G131" s="12"/>
      <c r="H131" s="12"/>
      <c r="I131" s="12"/>
      <c r="J131" s="36"/>
    </row>
    <row r="132" spans="2:10" ht="12.75">
      <c r="B132" s="30" t="s">
        <v>342</v>
      </c>
      <c r="C132" s="17"/>
      <c r="D132" s="17"/>
      <c r="E132" s="17" t="s">
        <v>261</v>
      </c>
      <c r="F132" s="45"/>
      <c r="G132" s="21"/>
      <c r="H132" s="21"/>
      <c r="I132" s="21"/>
      <c r="J132" s="26"/>
    </row>
    <row r="133" spans="2:10" ht="12.75">
      <c r="B133" s="30" t="s">
        <v>343</v>
      </c>
      <c r="C133" s="17"/>
      <c r="D133" s="17"/>
      <c r="E133" s="30" t="s">
        <v>344</v>
      </c>
      <c r="F133" s="45"/>
      <c r="G133" s="21"/>
      <c r="H133" s="21"/>
      <c r="I133" s="21"/>
      <c r="J133" s="26"/>
    </row>
    <row r="134" spans="2:10" ht="12.75">
      <c r="B134" s="20" t="s">
        <v>169</v>
      </c>
      <c r="C134" s="18"/>
      <c r="D134" s="18"/>
      <c r="E134" s="20" t="s">
        <v>382</v>
      </c>
      <c r="F134" s="46"/>
      <c r="G134" s="95" t="s">
        <v>520</v>
      </c>
      <c r="H134" s="26"/>
      <c r="I134" s="26"/>
      <c r="J134" s="26"/>
    </row>
    <row r="135" spans="2:10" ht="12.75">
      <c r="B135" s="64" t="s">
        <v>519</v>
      </c>
      <c r="C135" s="18"/>
      <c r="D135" s="18"/>
      <c r="E135" s="18" t="s">
        <v>392</v>
      </c>
      <c r="F135" s="102" t="s">
        <v>371</v>
      </c>
      <c r="G135" s="61">
        <v>1</v>
      </c>
      <c r="H135" s="21"/>
      <c r="I135" s="21"/>
      <c r="J135" s="26"/>
    </row>
    <row r="136" spans="2:10" ht="12.75">
      <c r="B136" s="20" t="s">
        <v>341</v>
      </c>
      <c r="C136" s="18"/>
      <c r="D136" s="18"/>
      <c r="E136" s="64" t="s">
        <v>518</v>
      </c>
      <c r="F136" s="102" t="s">
        <v>371</v>
      </c>
      <c r="G136" s="61">
        <v>2</v>
      </c>
      <c r="H136" s="21"/>
      <c r="I136" s="21"/>
      <c r="J136" s="26"/>
    </row>
    <row r="137" spans="6:10" ht="12.75">
      <c r="F137" s="47"/>
      <c r="G137" s="12"/>
      <c r="H137" s="12"/>
      <c r="I137" s="12"/>
      <c r="J137" s="36"/>
    </row>
    <row r="138" spans="1:10" ht="12.75">
      <c r="A138" s="1" t="s">
        <v>22</v>
      </c>
      <c r="F138" s="47"/>
      <c r="G138" s="12"/>
      <c r="H138" s="12"/>
      <c r="I138" s="12"/>
      <c r="J138" s="36"/>
    </row>
    <row r="139" spans="2:10" ht="12.75">
      <c r="B139" s="30" t="s">
        <v>88</v>
      </c>
      <c r="C139" s="17"/>
      <c r="D139" s="17"/>
      <c r="E139" s="17" t="s">
        <v>89</v>
      </c>
      <c r="F139" s="102" t="s">
        <v>371</v>
      </c>
      <c r="G139" s="61">
        <v>2</v>
      </c>
      <c r="H139" s="21"/>
      <c r="I139" s="21"/>
      <c r="J139" s="26"/>
    </row>
    <row r="140" spans="2:10" ht="12.75">
      <c r="B140" s="30" t="s">
        <v>345</v>
      </c>
      <c r="C140" s="17"/>
      <c r="D140" s="17"/>
      <c r="E140" s="17" t="s">
        <v>89</v>
      </c>
      <c r="F140" s="45"/>
      <c r="G140" s="21">
        <v>1</v>
      </c>
      <c r="H140" s="21"/>
      <c r="I140" s="21"/>
      <c r="J140" s="26"/>
    </row>
    <row r="141" spans="2:10" ht="12.75">
      <c r="B141" s="20" t="s">
        <v>21</v>
      </c>
      <c r="C141" s="18"/>
      <c r="D141" s="18"/>
      <c r="E141" s="18" t="s">
        <v>90</v>
      </c>
      <c r="F141" s="102" t="s">
        <v>371</v>
      </c>
      <c r="G141" s="21">
        <v>3</v>
      </c>
      <c r="H141" s="21"/>
      <c r="I141" s="25"/>
      <c r="J141" s="26"/>
    </row>
    <row r="142" spans="2:10" ht="12.75">
      <c r="B142" s="20" t="s">
        <v>91</v>
      </c>
      <c r="C142" s="18"/>
      <c r="D142" s="18"/>
      <c r="E142" s="18" t="s">
        <v>92</v>
      </c>
      <c r="F142" s="102" t="s">
        <v>371</v>
      </c>
      <c r="G142" s="25">
        <v>3</v>
      </c>
      <c r="H142" s="29"/>
      <c r="I142" s="29"/>
      <c r="J142" s="26"/>
    </row>
    <row r="143" spans="2:10" ht="12.75">
      <c r="B143" s="20" t="s">
        <v>221</v>
      </c>
      <c r="C143" s="18"/>
      <c r="D143" s="18"/>
      <c r="E143" s="18" t="s">
        <v>222</v>
      </c>
      <c r="F143" s="48"/>
      <c r="G143" s="29"/>
      <c r="H143" s="21"/>
      <c r="I143" s="21"/>
      <c r="J143" s="26"/>
    </row>
    <row r="144" spans="2:10" ht="12.75">
      <c r="B144" s="20" t="s">
        <v>223</v>
      </c>
      <c r="C144" s="18"/>
      <c r="D144" s="18"/>
      <c r="E144" s="64" t="s">
        <v>544</v>
      </c>
      <c r="F144" s="43"/>
      <c r="G144" s="61" t="s">
        <v>542</v>
      </c>
      <c r="H144" s="21"/>
      <c r="I144" s="21"/>
      <c r="J144" s="26"/>
    </row>
    <row r="145" spans="2:10" ht="12.75">
      <c r="B145" s="20" t="s">
        <v>226</v>
      </c>
      <c r="C145" s="18"/>
      <c r="D145" s="18"/>
      <c r="E145" s="18" t="s">
        <v>227</v>
      </c>
      <c r="F145" s="37"/>
      <c r="G145" s="21"/>
      <c r="H145" s="21"/>
      <c r="I145" s="21"/>
      <c r="J145" s="26"/>
    </row>
    <row r="146" spans="2:10" ht="12.75">
      <c r="B146" s="20" t="s">
        <v>391</v>
      </c>
      <c r="C146" s="18"/>
      <c r="D146" s="18"/>
      <c r="E146" s="18" t="s">
        <v>93</v>
      </c>
      <c r="F146" s="43"/>
      <c r="G146" s="21"/>
      <c r="H146" s="37"/>
      <c r="I146" s="37"/>
      <c r="J146" s="26"/>
    </row>
    <row r="147" spans="2:10" ht="12.75">
      <c r="B147" s="20" t="s">
        <v>272</v>
      </c>
      <c r="C147" s="18"/>
      <c r="D147" s="18"/>
      <c r="E147" s="18" t="s">
        <v>93</v>
      </c>
      <c r="F147" s="43"/>
      <c r="G147" s="61" t="s">
        <v>521</v>
      </c>
      <c r="H147" s="21"/>
      <c r="I147" s="21"/>
      <c r="J147" s="26"/>
    </row>
    <row r="148" spans="2:10" ht="12.75">
      <c r="B148" s="20" t="s">
        <v>137</v>
      </c>
      <c r="C148" s="18"/>
      <c r="D148" s="18"/>
      <c r="E148" s="18" t="s">
        <v>93</v>
      </c>
      <c r="F148" s="43"/>
      <c r="G148" s="21"/>
      <c r="H148" s="21"/>
      <c r="I148" s="21"/>
      <c r="J148" s="26"/>
    </row>
    <row r="149" spans="2:10" ht="12.75">
      <c r="B149" s="20" t="s">
        <v>150</v>
      </c>
      <c r="C149" s="18"/>
      <c r="D149" s="18"/>
      <c r="E149" s="64" t="s">
        <v>401</v>
      </c>
      <c r="F149" s="37"/>
      <c r="G149" s="25">
        <v>10</v>
      </c>
      <c r="H149" s="37" t="s">
        <v>543</v>
      </c>
      <c r="I149" s="28"/>
      <c r="J149" s="26"/>
    </row>
    <row r="150" spans="2:10" ht="12.75">
      <c r="B150" s="20" t="s">
        <v>224</v>
      </c>
      <c r="C150" s="18"/>
      <c r="D150" s="18"/>
      <c r="E150" s="103" t="s">
        <v>327</v>
      </c>
      <c r="F150" s="37"/>
      <c r="G150" s="29"/>
      <c r="H150" s="12"/>
      <c r="I150" s="21"/>
      <c r="J150" s="26"/>
    </row>
    <row r="151" spans="2:10" ht="12.75">
      <c r="B151" s="20" t="s">
        <v>225</v>
      </c>
      <c r="C151" s="18"/>
      <c r="D151" s="18"/>
      <c r="E151" s="103" t="s">
        <v>328</v>
      </c>
      <c r="F151" s="48"/>
      <c r="G151" s="29"/>
      <c r="H151" s="21"/>
      <c r="I151" s="21"/>
      <c r="J151" s="26"/>
    </row>
    <row r="152" spans="2:10" ht="12.75">
      <c r="B152" s="20" t="s">
        <v>254</v>
      </c>
      <c r="C152" s="18"/>
      <c r="D152" s="18"/>
      <c r="E152" s="20" t="s">
        <v>255</v>
      </c>
      <c r="F152" s="43"/>
      <c r="G152" s="21"/>
      <c r="H152" s="21"/>
      <c r="I152" s="21"/>
      <c r="J152" s="26"/>
    </row>
    <row r="153" spans="2:10" ht="12.75">
      <c r="B153" s="20" t="s">
        <v>181</v>
      </c>
      <c r="C153" s="18"/>
      <c r="D153" s="18"/>
      <c r="E153" s="20" t="s">
        <v>273</v>
      </c>
      <c r="F153" s="100" t="s">
        <v>551</v>
      </c>
      <c r="G153" s="21">
        <v>1</v>
      </c>
      <c r="H153" s="21"/>
      <c r="I153" s="21"/>
      <c r="J153" s="26"/>
    </row>
    <row r="154" spans="2:13" ht="15.75">
      <c r="B154" s="20" t="s">
        <v>152</v>
      </c>
      <c r="C154" s="18"/>
      <c r="D154" s="18"/>
      <c r="E154" s="20" t="s">
        <v>396</v>
      </c>
      <c r="F154" s="102" t="s">
        <v>371</v>
      </c>
      <c r="G154" s="61">
        <v>1.5</v>
      </c>
      <c r="H154" s="25"/>
      <c r="I154" s="21"/>
      <c r="J154" s="26"/>
      <c r="M154" s="13"/>
    </row>
    <row r="155" spans="2:10" ht="12.75">
      <c r="B155" s="20" t="s">
        <v>177</v>
      </c>
      <c r="C155" s="18"/>
      <c r="D155" s="18"/>
      <c r="E155" s="20" t="s">
        <v>359</v>
      </c>
      <c r="F155" s="102" t="s">
        <v>371</v>
      </c>
      <c r="G155" s="21">
        <v>2</v>
      </c>
      <c r="H155" s="96" t="s">
        <v>390</v>
      </c>
      <c r="I155" s="21"/>
      <c r="J155" s="26"/>
    </row>
    <row r="156" spans="2:10" ht="12.75">
      <c r="B156" s="20" t="s">
        <v>132</v>
      </c>
      <c r="C156" s="18"/>
      <c r="D156" s="18"/>
      <c r="E156" s="20" t="s">
        <v>165</v>
      </c>
      <c r="F156" s="43"/>
      <c r="G156" s="21"/>
      <c r="H156" s="21"/>
      <c r="I156" s="21"/>
      <c r="J156" s="26"/>
    </row>
    <row r="157" spans="2:10" ht="12.75">
      <c r="B157" s="20" t="s">
        <v>185</v>
      </c>
      <c r="C157" s="18"/>
      <c r="D157" s="18"/>
      <c r="E157" s="103" t="s">
        <v>326</v>
      </c>
      <c r="F157" s="100" t="s">
        <v>551</v>
      </c>
      <c r="G157" s="53" t="s">
        <v>377</v>
      </c>
      <c r="H157" s="29"/>
      <c r="I157" s="24"/>
      <c r="J157" s="26"/>
    </row>
    <row r="158" spans="2:10" ht="12.75">
      <c r="B158" s="20" t="s">
        <v>378</v>
      </c>
      <c r="C158" s="18"/>
      <c r="D158" s="18"/>
      <c r="E158" s="52" t="s">
        <v>379</v>
      </c>
      <c r="F158" s="62"/>
      <c r="G158" s="41"/>
      <c r="H158" s="29"/>
      <c r="I158" s="24"/>
      <c r="J158" s="26"/>
    </row>
    <row r="159" spans="2:10" ht="12.75">
      <c r="B159" s="20" t="s">
        <v>380</v>
      </c>
      <c r="C159" s="18"/>
      <c r="D159" s="18"/>
      <c r="E159" s="52" t="s">
        <v>381</v>
      </c>
      <c r="F159" s="100" t="s">
        <v>551</v>
      </c>
      <c r="G159" s="41">
        <v>2</v>
      </c>
      <c r="H159" s="29"/>
      <c r="I159" s="24"/>
      <c r="J159" s="26"/>
    </row>
    <row r="160" spans="2:10" ht="12.75">
      <c r="B160" s="64" t="s">
        <v>402</v>
      </c>
      <c r="C160" s="18"/>
      <c r="D160" s="18"/>
      <c r="E160" s="52"/>
      <c r="F160" s="62"/>
      <c r="G160" s="41"/>
      <c r="H160" s="29"/>
      <c r="I160" s="24"/>
      <c r="J160" s="26"/>
    </row>
    <row r="161" spans="2:10" ht="12.75">
      <c r="B161" s="20" t="s">
        <v>361</v>
      </c>
      <c r="C161" s="20"/>
      <c r="D161" s="20"/>
      <c r="E161" s="20" t="s">
        <v>362</v>
      </c>
      <c r="F161" s="100" t="s">
        <v>551</v>
      </c>
      <c r="G161" s="51">
        <v>1</v>
      </c>
      <c r="H161" s="21"/>
      <c r="I161" s="21"/>
      <c r="J161" s="26"/>
    </row>
    <row r="162" spans="5:10" ht="12.75">
      <c r="E162" s="15"/>
      <c r="G162" s="12"/>
      <c r="H162" s="12"/>
      <c r="I162" s="12"/>
      <c r="J162" s="36"/>
    </row>
    <row r="163" spans="7:10" ht="12.75">
      <c r="G163" s="12"/>
      <c r="H163" s="12"/>
      <c r="I163" s="12"/>
      <c r="J163" s="36"/>
    </row>
    <row r="164" spans="1:10" ht="12.75">
      <c r="A164" s="1" t="s">
        <v>44</v>
      </c>
      <c r="G164" s="12"/>
      <c r="H164" s="12"/>
      <c r="I164" s="12"/>
      <c r="J164" s="36"/>
    </row>
    <row r="165" spans="2:10" ht="12.75">
      <c r="B165" s="15" t="s">
        <v>212</v>
      </c>
      <c r="E165" t="s">
        <v>213</v>
      </c>
      <c r="F165" s="102" t="s">
        <v>371</v>
      </c>
      <c r="G165" s="21">
        <v>1</v>
      </c>
      <c r="H165" s="21"/>
      <c r="I165" s="21"/>
      <c r="J165" s="26"/>
    </row>
    <row r="166" spans="2:10" ht="12.75">
      <c r="B166" s="15" t="s">
        <v>296</v>
      </c>
      <c r="E166" s="15" t="s">
        <v>52</v>
      </c>
      <c r="F166" s="44"/>
      <c r="G166" s="21"/>
      <c r="H166" s="21"/>
      <c r="I166" s="21"/>
      <c r="J166" s="26"/>
    </row>
    <row r="167" spans="2:10" ht="12.75">
      <c r="B167" s="15" t="s">
        <v>214</v>
      </c>
      <c r="E167" t="s">
        <v>215</v>
      </c>
      <c r="F167" s="43"/>
      <c r="G167" s="21"/>
      <c r="H167" s="21"/>
      <c r="I167" s="21"/>
      <c r="J167" s="26"/>
    </row>
    <row r="168" spans="2:10" ht="12.75">
      <c r="B168" s="15" t="s">
        <v>228</v>
      </c>
      <c r="F168" s="43"/>
      <c r="G168" s="21"/>
      <c r="H168" s="21"/>
      <c r="I168" s="21"/>
      <c r="J168" s="26"/>
    </row>
    <row r="169" spans="2:10" ht="12.75">
      <c r="B169" s="15" t="s">
        <v>322</v>
      </c>
      <c r="E169" s="15" t="s">
        <v>397</v>
      </c>
      <c r="F169" s="102" t="s">
        <v>371</v>
      </c>
      <c r="G169" s="21">
        <v>1</v>
      </c>
      <c r="H169" s="29"/>
      <c r="J169" s="26"/>
    </row>
    <row r="170" spans="2:10" ht="12.75">
      <c r="B170" s="15" t="s">
        <v>45</v>
      </c>
      <c r="E170" t="s">
        <v>100</v>
      </c>
      <c r="F170" s="102" t="s">
        <v>371</v>
      </c>
      <c r="G170" s="21">
        <v>1</v>
      </c>
      <c r="H170" s="21"/>
      <c r="I170" s="21"/>
      <c r="J170" s="26"/>
    </row>
    <row r="171" spans="2:10" ht="12.75">
      <c r="B171" s="15" t="s">
        <v>188</v>
      </c>
      <c r="E171" t="s">
        <v>189</v>
      </c>
      <c r="F171" s="37"/>
      <c r="G171" s="21"/>
      <c r="I171" s="21"/>
      <c r="J171" s="26"/>
    </row>
    <row r="172" spans="2:10" ht="12.75">
      <c r="B172" s="15" t="s">
        <v>54</v>
      </c>
      <c r="E172" t="s">
        <v>101</v>
      </c>
      <c r="F172" s="49"/>
      <c r="G172" s="61" t="s">
        <v>552</v>
      </c>
      <c r="H172" s="21"/>
      <c r="I172" s="21"/>
      <c r="J172" s="26"/>
    </row>
    <row r="173" spans="2:10" ht="12.75">
      <c r="B173" s="15" t="s">
        <v>50</v>
      </c>
      <c r="E173" t="s">
        <v>46</v>
      </c>
      <c r="F173" s="43"/>
      <c r="G173" s="21"/>
      <c r="H173" s="21"/>
      <c r="I173" s="21"/>
      <c r="J173" s="26"/>
    </row>
    <row r="174" spans="2:10" ht="12.75">
      <c r="B174" s="15" t="s">
        <v>323</v>
      </c>
      <c r="F174" s="43"/>
      <c r="G174" s="21">
        <v>1</v>
      </c>
      <c r="H174" s="21"/>
      <c r="I174" s="21"/>
      <c r="J174" s="26"/>
    </row>
    <row r="175" spans="2:10" ht="12.75">
      <c r="B175" s="15" t="s">
        <v>300</v>
      </c>
      <c r="E175" t="s">
        <v>301</v>
      </c>
      <c r="F175" s="102" t="s">
        <v>371</v>
      </c>
      <c r="G175" s="21">
        <v>1</v>
      </c>
      <c r="H175" s="21"/>
      <c r="I175" s="21"/>
      <c r="J175" s="26"/>
    </row>
    <row r="176" spans="2:10" ht="12.75">
      <c r="B176" s="15" t="s">
        <v>133</v>
      </c>
      <c r="E176" t="s">
        <v>134</v>
      </c>
      <c r="F176" s="43"/>
      <c r="G176" s="25"/>
      <c r="H176" s="21"/>
      <c r="I176" s="21"/>
      <c r="J176" s="26"/>
    </row>
    <row r="177" spans="2:10" ht="12.75">
      <c r="B177" s="15" t="s">
        <v>216</v>
      </c>
      <c r="E177" t="s">
        <v>256</v>
      </c>
      <c r="F177" s="100" t="s">
        <v>551</v>
      </c>
      <c r="G177" s="21">
        <v>1</v>
      </c>
      <c r="I177" s="21"/>
      <c r="J177" s="26"/>
    </row>
    <row r="178" spans="2:10" ht="12.75">
      <c r="B178" s="15" t="s">
        <v>298</v>
      </c>
      <c r="E178" t="s">
        <v>102</v>
      </c>
      <c r="F178" s="100" t="s">
        <v>551</v>
      </c>
      <c r="G178" s="27"/>
      <c r="H178" s="21"/>
      <c r="I178" s="21"/>
      <c r="J178" s="26"/>
    </row>
    <row r="179" spans="2:10" ht="12.75">
      <c r="B179" s="15" t="s">
        <v>61</v>
      </c>
      <c r="E179" t="s">
        <v>102</v>
      </c>
      <c r="F179" s="100" t="s">
        <v>551</v>
      </c>
      <c r="G179" s="21"/>
      <c r="H179" s="21"/>
      <c r="I179" s="21"/>
      <c r="J179" s="26"/>
    </row>
    <row r="180" spans="2:10" ht="12.75">
      <c r="B180" s="15" t="s">
        <v>315</v>
      </c>
      <c r="E180" t="s">
        <v>102</v>
      </c>
      <c r="F180" s="62"/>
      <c r="G180" s="25">
        <v>1</v>
      </c>
      <c r="H180" s="21"/>
      <c r="I180" s="21"/>
      <c r="J180" s="26"/>
    </row>
    <row r="181" spans="2:10" ht="12.75">
      <c r="B181" s="65" t="s">
        <v>522</v>
      </c>
      <c r="E181" t="s">
        <v>125</v>
      </c>
      <c r="F181" s="102" t="s">
        <v>371</v>
      </c>
      <c r="G181" s="21">
        <v>1</v>
      </c>
      <c r="H181" s="21"/>
      <c r="I181" s="21"/>
      <c r="J181" s="26"/>
    </row>
    <row r="182" spans="2:10" ht="12.75">
      <c r="B182" s="15" t="s">
        <v>65</v>
      </c>
      <c r="E182" t="s">
        <v>103</v>
      </c>
      <c r="F182" s="102" t="s">
        <v>371</v>
      </c>
      <c r="G182" s="21">
        <v>1</v>
      </c>
      <c r="H182" s="21"/>
      <c r="I182" s="21"/>
      <c r="J182" s="26"/>
    </row>
    <row r="183" spans="2:10" ht="12.75">
      <c r="B183" s="15" t="s">
        <v>79</v>
      </c>
      <c r="E183" t="s">
        <v>125</v>
      </c>
      <c r="F183" s="100" t="s">
        <v>551</v>
      </c>
      <c r="G183" s="21">
        <v>1</v>
      </c>
      <c r="H183" s="28"/>
      <c r="I183" s="28"/>
      <c r="J183" s="26"/>
    </row>
    <row r="184" spans="2:10" ht="12.75">
      <c r="B184" s="15" t="s">
        <v>172</v>
      </c>
      <c r="E184" t="s">
        <v>278</v>
      </c>
      <c r="F184" s="102" t="s">
        <v>371</v>
      </c>
      <c r="G184" s="21">
        <v>1</v>
      </c>
      <c r="H184" s="25"/>
      <c r="I184" s="21"/>
      <c r="J184" s="26"/>
    </row>
    <row r="185" spans="2:10" ht="12.75">
      <c r="B185" s="15" t="s">
        <v>135</v>
      </c>
      <c r="E185" t="s">
        <v>136</v>
      </c>
      <c r="F185" s="45"/>
      <c r="G185" s="21"/>
      <c r="H185" s="21"/>
      <c r="I185" s="21"/>
      <c r="J185" s="26"/>
    </row>
    <row r="186" spans="2:10" ht="12.75">
      <c r="B186" s="15" t="s">
        <v>287</v>
      </c>
      <c r="F186" s="46"/>
      <c r="G186" s="21"/>
      <c r="H186" s="21"/>
      <c r="I186" s="21"/>
      <c r="J186" s="26"/>
    </row>
    <row r="187" spans="2:10" ht="12.75">
      <c r="B187" s="15" t="s">
        <v>295</v>
      </c>
      <c r="E187" s="65" t="s">
        <v>526</v>
      </c>
      <c r="F187" s="100" t="s">
        <v>551</v>
      </c>
      <c r="G187" s="21">
        <v>1</v>
      </c>
      <c r="H187" s="21"/>
      <c r="I187" s="21"/>
      <c r="J187" s="26"/>
    </row>
    <row r="188" spans="2:10" ht="12.75">
      <c r="B188" s="15" t="s">
        <v>68</v>
      </c>
      <c r="E188" t="s">
        <v>104</v>
      </c>
      <c r="F188" s="100" t="s">
        <v>551</v>
      </c>
      <c r="G188" s="25">
        <v>1</v>
      </c>
      <c r="H188" s="21"/>
      <c r="I188" s="21"/>
      <c r="J188" s="26"/>
    </row>
    <row r="189" spans="2:11" ht="12.75">
      <c r="B189" s="15" t="s">
        <v>49</v>
      </c>
      <c r="E189" s="15" t="s">
        <v>349</v>
      </c>
      <c r="F189" s="100" t="s">
        <v>551</v>
      </c>
      <c r="G189" s="61">
        <v>1</v>
      </c>
      <c r="H189" s="21"/>
      <c r="I189" s="21"/>
      <c r="J189" s="26"/>
      <c r="K189" s="11"/>
    </row>
    <row r="190" spans="2:11" ht="12.75">
      <c r="B190" s="15" t="s">
        <v>290</v>
      </c>
      <c r="E190" s="15" t="s">
        <v>291</v>
      </c>
      <c r="F190" s="46"/>
      <c r="G190" s="21"/>
      <c r="H190" s="21"/>
      <c r="I190" s="21"/>
      <c r="J190" s="26"/>
      <c r="K190" s="11"/>
    </row>
    <row r="191" spans="2:10" ht="12.75">
      <c r="B191" s="15" t="s">
        <v>99</v>
      </c>
      <c r="E191" s="15" t="s">
        <v>353</v>
      </c>
      <c r="F191" s="102" t="s">
        <v>371</v>
      </c>
      <c r="G191" s="21">
        <v>1</v>
      </c>
      <c r="H191" s="21"/>
      <c r="I191" s="21"/>
      <c r="J191" s="26"/>
    </row>
    <row r="192" spans="2:10" ht="12.75">
      <c r="B192" s="65" t="s">
        <v>553</v>
      </c>
      <c r="E192" s="65" t="s">
        <v>325</v>
      </c>
      <c r="F192" s="100" t="s">
        <v>551</v>
      </c>
      <c r="G192" s="21"/>
      <c r="H192" s="21"/>
      <c r="I192" s="21"/>
      <c r="J192" s="26"/>
    </row>
    <row r="193" spans="2:10" ht="12.75">
      <c r="B193" s="15" t="s">
        <v>264</v>
      </c>
      <c r="E193" t="s">
        <v>265</v>
      </c>
      <c r="F193" s="45"/>
      <c r="G193" s="21"/>
      <c r="H193" s="21"/>
      <c r="I193" s="21"/>
      <c r="J193" s="26"/>
    </row>
    <row r="194" spans="2:10" ht="12.75">
      <c r="B194" s="15" t="s">
        <v>105</v>
      </c>
      <c r="E194" s="65" t="s">
        <v>403</v>
      </c>
      <c r="F194" s="100" t="s">
        <v>551</v>
      </c>
      <c r="G194" s="21" t="s">
        <v>299</v>
      </c>
      <c r="I194" s="21"/>
      <c r="J194" s="26"/>
    </row>
    <row r="195" spans="2:10" ht="12.75">
      <c r="B195" s="15" t="s">
        <v>333</v>
      </c>
      <c r="E195" s="15" t="s">
        <v>334</v>
      </c>
      <c r="F195" s="102" t="s">
        <v>371</v>
      </c>
      <c r="G195" s="25" t="s">
        <v>299</v>
      </c>
      <c r="I195" s="28"/>
      <c r="J195" s="26"/>
    </row>
    <row r="196" spans="2:11" ht="12.75">
      <c r="B196" s="15" t="s">
        <v>350</v>
      </c>
      <c r="E196" t="s">
        <v>351</v>
      </c>
      <c r="F196" s="100" t="s">
        <v>551</v>
      </c>
      <c r="G196" s="21">
        <v>1</v>
      </c>
      <c r="H196" s="66"/>
      <c r="I196" s="21"/>
      <c r="J196" s="26"/>
      <c r="K196" s="11"/>
    </row>
    <row r="197" spans="2:11" ht="12.75">
      <c r="B197" s="15" t="s">
        <v>284</v>
      </c>
      <c r="E197" t="s">
        <v>285</v>
      </c>
      <c r="F197" s="100" t="s">
        <v>551</v>
      </c>
      <c r="G197" s="61">
        <v>4</v>
      </c>
      <c r="H197" s="21"/>
      <c r="I197" s="21"/>
      <c r="J197" s="26"/>
      <c r="K197" s="11"/>
    </row>
    <row r="198" spans="2:10" ht="12.75">
      <c r="B198" s="15" t="s">
        <v>47</v>
      </c>
      <c r="E198" s="65" t="s">
        <v>525</v>
      </c>
      <c r="F198" s="102" t="s">
        <v>371</v>
      </c>
      <c r="G198" s="21">
        <v>1</v>
      </c>
      <c r="H198" s="66"/>
      <c r="I198" s="21"/>
      <c r="J198" s="26"/>
    </row>
    <row r="199" spans="2:10" ht="12.75">
      <c r="B199" s="15" t="s">
        <v>324</v>
      </c>
      <c r="E199" s="15" t="s">
        <v>325</v>
      </c>
      <c r="F199" s="25"/>
      <c r="G199" s="21">
        <v>1</v>
      </c>
      <c r="H199" s="21"/>
      <c r="I199" s="21"/>
      <c r="J199" s="26"/>
    </row>
    <row r="200" spans="2:10" ht="12.75">
      <c r="B200" s="15" t="s">
        <v>244</v>
      </c>
      <c r="E200" t="s">
        <v>245</v>
      </c>
      <c r="F200" s="100" t="s">
        <v>551</v>
      </c>
      <c r="G200" s="21">
        <v>1</v>
      </c>
      <c r="H200" s="21"/>
      <c r="I200" s="21"/>
      <c r="J200" s="26"/>
    </row>
    <row r="201" spans="2:10" ht="12.75">
      <c r="B201" s="15" t="s">
        <v>51</v>
      </c>
      <c r="E201" t="s">
        <v>52</v>
      </c>
      <c r="F201" s="46"/>
      <c r="G201" s="21"/>
      <c r="H201" s="25"/>
      <c r="I201" s="21"/>
      <c r="J201" s="26"/>
    </row>
    <row r="202" spans="2:10" ht="12.75">
      <c r="B202" s="15" t="s">
        <v>310</v>
      </c>
      <c r="E202" t="s">
        <v>125</v>
      </c>
      <c r="F202" s="100" t="s">
        <v>551</v>
      </c>
      <c r="G202" s="21">
        <v>1</v>
      </c>
      <c r="H202" s="25"/>
      <c r="I202" s="21"/>
      <c r="J202" s="26"/>
    </row>
    <row r="203" spans="2:10" ht="12.75">
      <c r="B203" s="15" t="s">
        <v>194</v>
      </c>
      <c r="E203" s="15" t="s">
        <v>55</v>
      </c>
      <c r="F203" s="100" t="s">
        <v>551</v>
      </c>
      <c r="G203" s="21">
        <v>1</v>
      </c>
      <c r="H203" s="25"/>
      <c r="I203" s="21"/>
      <c r="J203" s="26"/>
    </row>
    <row r="204" spans="2:10" ht="12.75">
      <c r="B204" s="15" t="s">
        <v>59</v>
      </c>
      <c r="E204" t="s">
        <v>115</v>
      </c>
      <c r="F204" s="102" t="s">
        <v>371</v>
      </c>
      <c r="G204" s="21">
        <v>1</v>
      </c>
      <c r="H204" s="29"/>
      <c r="I204" s="21"/>
      <c r="J204" s="26"/>
    </row>
    <row r="205" spans="2:10" ht="12.75">
      <c r="B205" s="15" t="s">
        <v>64</v>
      </c>
      <c r="E205" s="15" t="s">
        <v>55</v>
      </c>
      <c r="F205" s="100" t="s">
        <v>551</v>
      </c>
      <c r="G205" s="21">
        <v>1</v>
      </c>
      <c r="H205" s="25"/>
      <c r="I205" s="21"/>
      <c r="J205" s="26"/>
    </row>
    <row r="206" spans="2:10" ht="12.75">
      <c r="B206" s="15" t="s">
        <v>332</v>
      </c>
      <c r="E206" s="15" t="s">
        <v>238</v>
      </c>
      <c r="F206" s="100" t="s">
        <v>551</v>
      </c>
      <c r="G206" s="21"/>
      <c r="H206" s="21"/>
      <c r="I206" s="21"/>
      <c r="J206" s="26"/>
    </row>
    <row r="207" spans="2:10" ht="12.75">
      <c r="B207" s="15" t="s">
        <v>331</v>
      </c>
      <c r="E207" s="15" t="s">
        <v>173</v>
      </c>
      <c r="F207" s="100" t="s">
        <v>551</v>
      </c>
      <c r="G207" s="25">
        <v>1</v>
      </c>
      <c r="H207" s="25"/>
      <c r="I207" s="21"/>
      <c r="J207" s="26"/>
    </row>
    <row r="208" spans="2:10" ht="12.75">
      <c r="B208" s="15" t="s">
        <v>329</v>
      </c>
      <c r="E208" s="15" t="s">
        <v>330</v>
      </c>
      <c r="F208" s="62"/>
      <c r="G208" s="21"/>
      <c r="H208" s="21"/>
      <c r="I208" s="21"/>
      <c r="J208" s="26"/>
    </row>
    <row r="209" spans="2:10" ht="12.75">
      <c r="B209" s="15" t="s">
        <v>114</v>
      </c>
      <c r="E209" s="15" t="s">
        <v>55</v>
      </c>
      <c r="F209" s="100" t="s">
        <v>551</v>
      </c>
      <c r="G209" s="21">
        <v>1</v>
      </c>
      <c r="I209" s="21"/>
      <c r="J209" s="26"/>
    </row>
    <row r="210" spans="6:10" ht="12.75">
      <c r="F210" s="28"/>
      <c r="G210" s="21"/>
      <c r="I210" s="21"/>
      <c r="J210" s="26"/>
    </row>
    <row r="211" spans="1:10" ht="12.75">
      <c r="A211" s="1" t="s">
        <v>56</v>
      </c>
      <c r="F211" s="28"/>
      <c r="G211" s="21"/>
      <c r="H211" s="12"/>
      <c r="I211" s="21"/>
      <c r="J211" s="26"/>
    </row>
    <row r="212" spans="2:10" ht="12.75">
      <c r="B212" s="15" t="s">
        <v>82</v>
      </c>
      <c r="E212" t="s">
        <v>267</v>
      </c>
      <c r="F212" s="38"/>
      <c r="G212" s="21"/>
      <c r="H212" s="12"/>
      <c r="I212" s="21"/>
      <c r="J212" s="26"/>
    </row>
    <row r="213" spans="2:10" ht="12.75">
      <c r="B213" s="15" t="s">
        <v>218</v>
      </c>
      <c r="E213" t="s">
        <v>217</v>
      </c>
      <c r="F213" s="28"/>
      <c r="G213" s="21"/>
      <c r="H213" s="12"/>
      <c r="I213" s="21"/>
      <c r="J213" s="26"/>
    </row>
    <row r="214" spans="2:10" ht="12.75">
      <c r="B214" s="15" t="s">
        <v>174</v>
      </c>
      <c r="E214" s="15" t="s">
        <v>375</v>
      </c>
      <c r="F214" s="102" t="s">
        <v>371</v>
      </c>
      <c r="G214" s="21">
        <v>12</v>
      </c>
      <c r="H214" s="12"/>
      <c r="I214" s="21"/>
      <c r="J214" s="26"/>
    </row>
    <row r="215" spans="2:10" ht="12.75">
      <c r="B215" s="65" t="s">
        <v>530</v>
      </c>
      <c r="E215" s="65" t="s">
        <v>531</v>
      </c>
      <c r="F215" s="102" t="s">
        <v>371</v>
      </c>
      <c r="G215" s="21">
        <v>12</v>
      </c>
      <c r="H215" s="12"/>
      <c r="I215" s="21"/>
      <c r="J215" s="26"/>
    </row>
    <row r="216" spans="2:10" ht="12.75">
      <c r="B216" s="15" t="s">
        <v>373</v>
      </c>
      <c r="E216" s="15" t="s">
        <v>374</v>
      </c>
      <c r="F216" s="102" t="s">
        <v>371</v>
      </c>
      <c r="G216" s="21">
        <v>12</v>
      </c>
      <c r="H216" s="12"/>
      <c r="I216" s="21"/>
      <c r="J216" s="26"/>
    </row>
    <row r="217" spans="2:10" ht="12.75">
      <c r="B217" s="15" t="s">
        <v>316</v>
      </c>
      <c r="E217" t="s">
        <v>555</v>
      </c>
      <c r="F217" s="102" t="s">
        <v>371</v>
      </c>
      <c r="G217" s="61">
        <v>1</v>
      </c>
      <c r="H217" s="12"/>
      <c r="I217" s="21"/>
      <c r="J217" s="26"/>
    </row>
    <row r="218" spans="2:10" ht="12.75">
      <c r="B218" s="15" t="s">
        <v>234</v>
      </c>
      <c r="E218" s="15" t="s">
        <v>321</v>
      </c>
      <c r="F218" s="62"/>
      <c r="G218" s="25"/>
      <c r="H218" s="12"/>
      <c r="I218" s="21"/>
      <c r="J218" s="26"/>
    </row>
    <row r="219" spans="2:10" ht="12.75">
      <c r="B219" s="15" t="s">
        <v>346</v>
      </c>
      <c r="E219" s="65" t="s">
        <v>532</v>
      </c>
      <c r="F219" s="102" t="s">
        <v>371</v>
      </c>
      <c r="G219" s="25">
        <v>24</v>
      </c>
      <c r="H219" s="25"/>
      <c r="I219" s="25"/>
      <c r="J219" s="26"/>
    </row>
    <row r="220" spans="2:10" ht="12.75">
      <c r="B220" s="15" t="s">
        <v>235</v>
      </c>
      <c r="F220" s="46"/>
      <c r="G220" s="25"/>
      <c r="H220" s="21"/>
      <c r="I220" s="21"/>
      <c r="J220" s="26"/>
    </row>
    <row r="221" spans="2:10" ht="12.75">
      <c r="B221" s="15" t="s">
        <v>320</v>
      </c>
      <c r="E221" s="15" t="s">
        <v>319</v>
      </c>
      <c r="F221" s="62"/>
      <c r="G221" s="25"/>
      <c r="H221" s="12"/>
      <c r="I221" s="21"/>
      <c r="J221" s="26"/>
    </row>
    <row r="222" spans="2:10" ht="12.75">
      <c r="B222" s="15" t="s">
        <v>190</v>
      </c>
      <c r="E222" t="s">
        <v>191</v>
      </c>
      <c r="F222" s="45"/>
      <c r="G222" s="25"/>
      <c r="H222" s="21"/>
      <c r="I222" s="21"/>
      <c r="J222" s="26"/>
    </row>
    <row r="223" spans="2:10" ht="12.75">
      <c r="B223" s="15" t="s">
        <v>250</v>
      </c>
      <c r="E223" t="s">
        <v>311</v>
      </c>
      <c r="F223" s="45"/>
      <c r="G223" s="25"/>
      <c r="H223" s="21"/>
      <c r="I223" s="25"/>
      <c r="J223" s="26"/>
    </row>
    <row r="224" spans="2:10" ht="12.75">
      <c r="B224" s="15" t="s">
        <v>153</v>
      </c>
      <c r="E224" t="s">
        <v>139</v>
      </c>
      <c r="F224" s="45"/>
      <c r="G224" s="25"/>
      <c r="H224" s="21"/>
      <c r="I224" s="21"/>
      <c r="J224" s="26"/>
    </row>
    <row r="225" spans="2:10" ht="12.75">
      <c r="B225" s="15" t="s">
        <v>80</v>
      </c>
      <c r="E225" t="s">
        <v>81</v>
      </c>
      <c r="F225" s="45"/>
      <c r="G225" s="25"/>
      <c r="H225" s="21"/>
      <c r="I225" s="21"/>
      <c r="J225" s="26"/>
    </row>
    <row r="226" spans="2:10" ht="12.75">
      <c r="B226" s="15" t="s">
        <v>130</v>
      </c>
      <c r="E226" t="s">
        <v>131</v>
      </c>
      <c r="F226" s="62"/>
      <c r="G226" s="25">
        <v>1</v>
      </c>
      <c r="H226" s="29"/>
      <c r="I226" s="21"/>
      <c r="J226" s="26"/>
    </row>
    <row r="227" spans="2:10" ht="12.75">
      <c r="B227" s="15" t="s">
        <v>192</v>
      </c>
      <c r="E227" t="s">
        <v>266</v>
      </c>
      <c r="F227" s="102" t="s">
        <v>371</v>
      </c>
      <c r="G227" s="25">
        <v>3</v>
      </c>
      <c r="H227" s="12"/>
      <c r="I227" s="21"/>
      <c r="J227" s="26"/>
    </row>
    <row r="228" spans="2:10" ht="12.75">
      <c r="B228" s="15" t="s">
        <v>108</v>
      </c>
      <c r="E228" t="s">
        <v>109</v>
      </c>
      <c r="F228" s="45"/>
      <c r="G228" s="25"/>
      <c r="H228" s="21"/>
      <c r="I228" s="21"/>
      <c r="J228" s="26"/>
    </row>
    <row r="229" spans="2:10" ht="12.75">
      <c r="B229" s="15" t="s">
        <v>106</v>
      </c>
      <c r="E229" t="s">
        <v>107</v>
      </c>
      <c r="F229" s="45"/>
      <c r="G229" s="25"/>
      <c r="H229" s="21"/>
      <c r="I229" s="21"/>
      <c r="J229" s="26"/>
    </row>
    <row r="230" spans="6:10" ht="12.75">
      <c r="F230" s="47"/>
      <c r="G230" s="32"/>
      <c r="H230" s="12"/>
      <c r="I230" s="12"/>
      <c r="J230" s="36"/>
    </row>
    <row r="231" spans="1:10" ht="12.75">
      <c r="A231" s="1" t="s">
        <v>71</v>
      </c>
      <c r="F231" s="47"/>
      <c r="G231" s="32"/>
      <c r="H231" s="12"/>
      <c r="I231" s="12"/>
      <c r="J231" s="36"/>
    </row>
    <row r="232" spans="2:10" ht="12.75">
      <c r="B232" s="15" t="s">
        <v>72</v>
      </c>
      <c r="E232" t="s">
        <v>73</v>
      </c>
      <c r="F232" s="45"/>
      <c r="G232" s="25"/>
      <c r="H232" s="21"/>
      <c r="I232" s="21"/>
      <c r="J232" s="26"/>
    </row>
    <row r="233" spans="2:10" ht="12.75">
      <c r="B233" s="15" t="s">
        <v>74</v>
      </c>
      <c r="E233" t="s">
        <v>110</v>
      </c>
      <c r="F233" s="45"/>
      <c r="G233" s="25"/>
      <c r="H233" s="21"/>
      <c r="I233" s="21"/>
      <c r="J233" s="26"/>
    </row>
    <row r="234" spans="2:10" ht="12.75">
      <c r="B234" s="15" t="s">
        <v>75</v>
      </c>
      <c r="E234" t="s">
        <v>73</v>
      </c>
      <c r="F234" s="100" t="s">
        <v>551</v>
      </c>
      <c r="G234" s="25">
        <v>2</v>
      </c>
      <c r="H234" s="21"/>
      <c r="I234" s="21"/>
      <c r="J234" s="26"/>
    </row>
    <row r="235" spans="2:10" ht="12.75">
      <c r="B235" s="15" t="s">
        <v>76</v>
      </c>
      <c r="E235" t="s">
        <v>183</v>
      </c>
      <c r="F235" s="100" t="s">
        <v>551</v>
      </c>
      <c r="G235" s="61">
        <v>5</v>
      </c>
      <c r="H235" s="21"/>
      <c r="I235" s="29"/>
      <c r="J235" s="26"/>
    </row>
    <row r="236" spans="2:10" ht="12.75">
      <c r="B236" s="15" t="s">
        <v>77</v>
      </c>
      <c r="E236" t="s">
        <v>78</v>
      </c>
      <c r="F236" s="100" t="s">
        <v>551</v>
      </c>
      <c r="G236" s="25">
        <v>2</v>
      </c>
      <c r="H236" s="21"/>
      <c r="I236" s="21"/>
      <c r="J236" s="26"/>
    </row>
    <row r="237" spans="2:10" ht="12.75">
      <c r="B237" s="15" t="s">
        <v>111</v>
      </c>
      <c r="E237" t="s">
        <v>536</v>
      </c>
      <c r="F237" s="45"/>
      <c r="G237" s="25"/>
      <c r="H237" s="21"/>
      <c r="I237" s="21"/>
      <c r="J237" s="26"/>
    </row>
    <row r="238" spans="2:10" ht="12.75">
      <c r="B238" s="15" t="s">
        <v>398</v>
      </c>
      <c r="E238" t="s">
        <v>535</v>
      </c>
      <c r="F238" s="100" t="s">
        <v>551</v>
      </c>
      <c r="G238" s="25">
        <v>2</v>
      </c>
      <c r="H238" s="21"/>
      <c r="I238" s="21"/>
      <c r="J238" s="26"/>
    </row>
    <row r="239" spans="2:10" ht="12.75">
      <c r="B239" s="15" t="s">
        <v>126</v>
      </c>
      <c r="E239" t="s">
        <v>3</v>
      </c>
      <c r="F239" s="45"/>
      <c r="G239" s="25"/>
      <c r="H239" s="21"/>
      <c r="I239" s="21"/>
      <c r="J239" s="26"/>
    </row>
    <row r="240" spans="6:10" ht="12.75">
      <c r="F240" s="47"/>
      <c r="G240" s="32"/>
      <c r="H240" s="12"/>
      <c r="I240" s="12"/>
      <c r="J240" s="36"/>
    </row>
    <row r="241" spans="1:10" ht="12.75">
      <c r="A241" s="1" t="s">
        <v>219</v>
      </c>
      <c r="F241" s="47"/>
      <c r="G241" s="32"/>
      <c r="H241" s="12"/>
      <c r="I241" s="12"/>
      <c r="J241" s="36"/>
    </row>
    <row r="242" spans="2:10" ht="12.75">
      <c r="B242" s="15" t="s">
        <v>57</v>
      </c>
      <c r="E242" t="s">
        <v>112</v>
      </c>
      <c r="F242" s="100" t="s">
        <v>551</v>
      </c>
      <c r="G242" s="61">
        <v>1</v>
      </c>
      <c r="H242" s="21"/>
      <c r="I242" s="21"/>
      <c r="J242" s="26"/>
    </row>
    <row r="243" spans="2:10" ht="12.75">
      <c r="B243" s="15" t="s">
        <v>58</v>
      </c>
      <c r="E243" t="s">
        <v>113</v>
      </c>
      <c r="F243" s="100" t="s">
        <v>551</v>
      </c>
      <c r="G243" s="61">
        <v>1</v>
      </c>
      <c r="H243" s="21"/>
      <c r="I243" s="21"/>
      <c r="J243" s="26"/>
    </row>
    <row r="244" spans="2:10" ht="12.75">
      <c r="B244" s="15" t="s">
        <v>60</v>
      </c>
      <c r="E244" s="15" t="s">
        <v>317</v>
      </c>
      <c r="F244" s="100" t="s">
        <v>551</v>
      </c>
      <c r="G244" s="61">
        <v>1</v>
      </c>
      <c r="H244" s="21"/>
      <c r="I244" s="21"/>
      <c r="J244" s="26"/>
    </row>
    <row r="245" spans="2:10" ht="12.75">
      <c r="B245" s="15" t="s">
        <v>268</v>
      </c>
      <c r="E245" s="15" t="s">
        <v>318</v>
      </c>
      <c r="F245" s="100" t="s">
        <v>551</v>
      </c>
      <c r="G245" s="61">
        <v>1</v>
      </c>
      <c r="H245" s="21"/>
      <c r="I245" s="21"/>
      <c r="J245" s="26"/>
    </row>
    <row r="246" spans="2:10" ht="12.75">
      <c r="B246" s="15" t="s">
        <v>83</v>
      </c>
      <c r="E246" t="s">
        <v>116</v>
      </c>
      <c r="F246" s="100" t="s">
        <v>551</v>
      </c>
      <c r="G246" s="25">
        <v>1</v>
      </c>
      <c r="H246" s="21"/>
      <c r="I246" s="21"/>
      <c r="J246" s="26"/>
    </row>
    <row r="247" spans="2:10" ht="12.75">
      <c r="B247" s="15" t="s">
        <v>118</v>
      </c>
      <c r="E247" t="s">
        <v>117</v>
      </c>
      <c r="F247" s="45"/>
      <c r="G247" s="25"/>
      <c r="H247" s="25"/>
      <c r="I247" s="21"/>
      <c r="J247" s="26"/>
    </row>
    <row r="248" spans="2:10" ht="12.75">
      <c r="B248" s="15" t="s">
        <v>156</v>
      </c>
      <c r="E248" t="s">
        <v>157</v>
      </c>
      <c r="F248" s="100" t="s">
        <v>551</v>
      </c>
      <c r="G248" s="25">
        <v>1</v>
      </c>
      <c r="H248" s="25"/>
      <c r="I248" s="21"/>
      <c r="J248" s="26"/>
    </row>
    <row r="249" spans="2:10" ht="12.75">
      <c r="B249" s="15" t="s">
        <v>155</v>
      </c>
      <c r="E249" t="s">
        <v>157</v>
      </c>
      <c r="F249" s="100" t="s">
        <v>551</v>
      </c>
      <c r="G249" s="25">
        <v>1</v>
      </c>
      <c r="H249" s="25"/>
      <c r="I249" s="21"/>
      <c r="J249" s="26"/>
    </row>
    <row r="250" spans="2:10" ht="12.75">
      <c r="B250" s="15" t="s">
        <v>193</v>
      </c>
      <c r="F250" s="100" t="s">
        <v>551</v>
      </c>
      <c r="G250" s="33"/>
      <c r="H250" s="21"/>
      <c r="I250" s="21"/>
      <c r="J250" s="26"/>
    </row>
    <row r="251" spans="2:10" ht="12.75">
      <c r="B251" s="15" t="s">
        <v>119</v>
      </c>
      <c r="E251" t="s">
        <v>124</v>
      </c>
      <c r="F251" s="100" t="s">
        <v>551</v>
      </c>
      <c r="G251" s="25" t="s">
        <v>376</v>
      </c>
      <c r="H251" s="28"/>
      <c r="I251" s="28"/>
      <c r="J251" s="26"/>
    </row>
    <row r="252" spans="2:10" ht="12.75">
      <c r="B252" s="15" t="s">
        <v>120</v>
      </c>
      <c r="E252" t="s">
        <v>124</v>
      </c>
      <c r="F252" s="100" t="s">
        <v>551</v>
      </c>
      <c r="G252" s="25">
        <v>1</v>
      </c>
      <c r="H252" s="25"/>
      <c r="I252" s="21"/>
      <c r="J252" s="26"/>
    </row>
    <row r="253" spans="2:10" ht="12.75">
      <c r="B253" s="15" t="s">
        <v>121</v>
      </c>
      <c r="E253" t="s">
        <v>124</v>
      </c>
      <c r="F253" s="100" t="s">
        <v>551</v>
      </c>
      <c r="G253" s="25">
        <v>1</v>
      </c>
      <c r="H253" s="25"/>
      <c r="I253" s="21"/>
      <c r="J253" s="26"/>
    </row>
    <row r="254" spans="2:10" ht="12.75">
      <c r="B254" s="15" t="s">
        <v>122</v>
      </c>
      <c r="E254" t="s">
        <v>125</v>
      </c>
      <c r="F254" s="100" t="s">
        <v>551</v>
      </c>
      <c r="G254" s="25">
        <v>1</v>
      </c>
      <c r="H254" s="25"/>
      <c r="I254" s="21"/>
      <c r="J254" s="26"/>
    </row>
    <row r="255" spans="2:10" ht="12.75">
      <c r="B255" s="15" t="s">
        <v>229</v>
      </c>
      <c r="F255" s="100" t="s">
        <v>551</v>
      </c>
      <c r="G255" s="25"/>
      <c r="H255" s="25"/>
      <c r="I255" s="21"/>
      <c r="J255" s="26"/>
    </row>
    <row r="256" spans="2:10" ht="12.75">
      <c r="B256" s="15" t="s">
        <v>123</v>
      </c>
      <c r="E256" t="s">
        <v>154</v>
      </c>
      <c r="F256" s="102" t="s">
        <v>371</v>
      </c>
      <c r="G256" s="25">
        <v>1</v>
      </c>
      <c r="H256" s="25"/>
      <c r="I256" s="21"/>
      <c r="J256" s="26"/>
    </row>
    <row r="257" spans="2:10" ht="12.75">
      <c r="B257" s="15" t="s">
        <v>232</v>
      </c>
      <c r="E257" t="s">
        <v>233</v>
      </c>
      <c r="F257" s="100" t="s">
        <v>551</v>
      </c>
      <c r="G257" s="25">
        <v>1</v>
      </c>
      <c r="H257" s="25"/>
      <c r="I257" s="21"/>
      <c r="J257" s="26"/>
    </row>
    <row r="258" spans="2:10" ht="12.75">
      <c r="B258" s="15" t="s">
        <v>286</v>
      </c>
      <c r="E258" s="65" t="s">
        <v>537</v>
      </c>
      <c r="F258" s="100" t="s">
        <v>551</v>
      </c>
      <c r="G258" s="61">
        <v>1</v>
      </c>
      <c r="H258" s="21"/>
      <c r="I258" s="21"/>
      <c r="J258" s="26"/>
    </row>
    <row r="259" spans="2:10" ht="12.75">
      <c r="B259" s="15" t="s">
        <v>62</v>
      </c>
      <c r="E259" t="s">
        <v>63</v>
      </c>
      <c r="F259" s="43"/>
      <c r="G259" s="25"/>
      <c r="H259" s="21"/>
      <c r="I259" s="21"/>
      <c r="J259" s="26"/>
    </row>
    <row r="260" spans="2:10" ht="12.75">
      <c r="B260" s="15" t="s">
        <v>230</v>
      </c>
      <c r="E260" t="s">
        <v>55</v>
      </c>
      <c r="F260" s="100" t="s">
        <v>551</v>
      </c>
      <c r="G260" s="61">
        <v>1</v>
      </c>
      <c r="H260" s="25"/>
      <c r="I260" s="21"/>
      <c r="J260" s="26"/>
    </row>
    <row r="261" spans="2:10" ht="12.75">
      <c r="B261" s="15" t="s">
        <v>231</v>
      </c>
      <c r="E261" t="s">
        <v>55</v>
      </c>
      <c r="F261" s="100" t="s">
        <v>551</v>
      </c>
      <c r="G261" s="61">
        <v>1</v>
      </c>
      <c r="H261" s="21"/>
      <c r="I261" s="21"/>
      <c r="J261" s="26"/>
    </row>
    <row r="262" spans="2:10" ht="12.75">
      <c r="B262" s="15" t="s">
        <v>142</v>
      </c>
      <c r="E262" t="s">
        <v>55</v>
      </c>
      <c r="F262" s="43"/>
      <c r="G262" s="61"/>
      <c r="H262" s="25"/>
      <c r="I262" s="21"/>
      <c r="J262" s="26"/>
    </row>
    <row r="263" spans="2:10" ht="12.75">
      <c r="B263" s="65" t="s">
        <v>539</v>
      </c>
      <c r="E263" t="s">
        <v>540</v>
      </c>
      <c r="F263" s="99"/>
      <c r="G263" s="98" t="s">
        <v>541</v>
      </c>
      <c r="H263" s="25"/>
      <c r="I263" s="21"/>
      <c r="J263" s="26"/>
    </row>
    <row r="264" spans="2:10" ht="12.75">
      <c r="B264" s="15" t="s">
        <v>146</v>
      </c>
      <c r="E264" t="s">
        <v>55</v>
      </c>
      <c r="F264" s="43"/>
      <c r="G264" s="61"/>
      <c r="H264" s="21"/>
      <c r="I264" s="21"/>
      <c r="J264" s="26"/>
    </row>
    <row r="265" spans="2:10" ht="12.75">
      <c r="B265" s="15" t="s">
        <v>147</v>
      </c>
      <c r="E265" t="s">
        <v>55</v>
      </c>
      <c r="F265" s="102" t="s">
        <v>371</v>
      </c>
      <c r="G265" s="61">
        <v>1</v>
      </c>
      <c r="H265" s="21"/>
      <c r="I265" s="21"/>
      <c r="J265" s="26"/>
    </row>
    <row r="266" spans="2:10" ht="12.75">
      <c r="B266" s="15" t="s">
        <v>67</v>
      </c>
      <c r="E266" t="s">
        <v>55</v>
      </c>
      <c r="F266" s="100" t="s">
        <v>551</v>
      </c>
      <c r="G266" s="61">
        <v>1</v>
      </c>
      <c r="H266" s="21"/>
      <c r="I266" s="21"/>
      <c r="J266" s="26"/>
    </row>
    <row r="267" spans="2:10" ht="12.75">
      <c r="B267" s="65" t="s">
        <v>554</v>
      </c>
      <c r="E267" t="s">
        <v>55</v>
      </c>
      <c r="F267" s="100" t="s">
        <v>551</v>
      </c>
      <c r="G267" s="61"/>
      <c r="H267" s="21"/>
      <c r="I267" s="21"/>
      <c r="J267" s="26"/>
    </row>
    <row r="268" spans="2:10" ht="12.75">
      <c r="B268" s="15" t="s">
        <v>283</v>
      </c>
      <c r="E268" t="s">
        <v>55</v>
      </c>
      <c r="F268" s="100" t="s">
        <v>551</v>
      </c>
      <c r="G268" s="61">
        <v>1</v>
      </c>
      <c r="H268" s="21"/>
      <c r="I268" s="21"/>
      <c r="J268" s="26"/>
    </row>
    <row r="269" spans="2:10" ht="12.75">
      <c r="B269" s="15" t="s">
        <v>175</v>
      </c>
      <c r="E269" t="s">
        <v>55</v>
      </c>
      <c r="F269" s="100" t="s">
        <v>551</v>
      </c>
      <c r="G269" s="61">
        <v>1</v>
      </c>
      <c r="H269" s="25"/>
      <c r="I269" s="21"/>
      <c r="J269" s="26"/>
    </row>
    <row r="270" spans="2:10" ht="12.75">
      <c r="B270" s="15" t="s">
        <v>66</v>
      </c>
      <c r="E270" t="s">
        <v>55</v>
      </c>
      <c r="F270" s="43"/>
      <c r="G270" s="61"/>
      <c r="H270" s="21"/>
      <c r="I270" s="21"/>
      <c r="J270" s="26"/>
    </row>
    <row r="271" spans="2:10" ht="12.75">
      <c r="B271" s="15" t="s">
        <v>70</v>
      </c>
      <c r="E271" t="s">
        <v>55</v>
      </c>
      <c r="F271" s="100" t="s">
        <v>551</v>
      </c>
      <c r="G271" s="61">
        <v>1</v>
      </c>
      <c r="H271" s="25"/>
      <c r="I271" s="21"/>
      <c r="J271" s="26"/>
    </row>
    <row r="272" spans="2:10" ht="12.75">
      <c r="B272" s="15" t="s">
        <v>69</v>
      </c>
      <c r="E272" t="s">
        <v>55</v>
      </c>
      <c r="F272" s="100" t="s">
        <v>551</v>
      </c>
      <c r="G272" s="61">
        <v>1</v>
      </c>
      <c r="H272" s="25"/>
      <c r="I272" s="21"/>
      <c r="J272" s="26"/>
    </row>
    <row r="273" spans="2:10" ht="12.75">
      <c r="B273" s="15" t="s">
        <v>143</v>
      </c>
      <c r="E273" t="s">
        <v>55</v>
      </c>
      <c r="F273" s="100" t="s">
        <v>551</v>
      </c>
      <c r="G273" s="61">
        <v>1</v>
      </c>
      <c r="H273" s="25"/>
      <c r="I273" s="21"/>
      <c r="J273" s="26"/>
    </row>
    <row r="274" spans="2:10" ht="12.75">
      <c r="B274" s="15" t="s">
        <v>144</v>
      </c>
      <c r="E274" t="s">
        <v>55</v>
      </c>
      <c r="F274" s="102" t="s">
        <v>371</v>
      </c>
      <c r="G274" s="61">
        <v>1</v>
      </c>
      <c r="H274" s="25"/>
      <c r="I274" s="21"/>
      <c r="J274" s="26"/>
    </row>
    <row r="275" spans="2:10" ht="12.75">
      <c r="B275" s="15" t="s">
        <v>145</v>
      </c>
      <c r="E275" t="s">
        <v>55</v>
      </c>
      <c r="F275" s="62"/>
      <c r="G275" s="25"/>
      <c r="H275" s="25"/>
      <c r="I275" s="21"/>
      <c r="J275" s="26"/>
    </row>
    <row r="276" spans="6:10" ht="12.75">
      <c r="F276" s="50"/>
      <c r="G276" s="16"/>
      <c r="H276" s="16"/>
      <c r="I276" s="16"/>
      <c r="J276" s="39"/>
    </row>
    <row r="277" spans="8:10" ht="12.75">
      <c r="H277" s="12"/>
      <c r="I277" s="12"/>
      <c r="J277" s="36"/>
    </row>
    <row r="278" spans="8:10" ht="12.75">
      <c r="H278" s="12"/>
      <c r="I278" s="12"/>
      <c r="J278" s="36"/>
    </row>
    <row r="279" spans="8:10" ht="12.75">
      <c r="H279" s="12"/>
      <c r="I279" s="12"/>
      <c r="J279" s="36"/>
    </row>
    <row r="280" spans="7:10" ht="12.75">
      <c r="G280" s="5"/>
      <c r="H280" s="40"/>
      <c r="I280" s="40"/>
      <c r="J280" s="36"/>
    </row>
    <row r="281" spans="6:10" ht="12.75">
      <c r="F281" s="50"/>
      <c r="G281" s="5"/>
      <c r="H281" s="40"/>
      <c r="I281" s="40"/>
      <c r="J281" s="36"/>
    </row>
    <row r="282" spans="5:6" ht="12.75">
      <c r="E282" s="3"/>
      <c r="F282" s="50"/>
    </row>
    <row r="283" spans="6:9" ht="12.75">
      <c r="F283" s="50"/>
      <c r="G283" s="6"/>
      <c r="H283" s="6"/>
      <c r="I283" s="6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</sheetData>
  <sheetProtection/>
  <printOptions gridLines="1"/>
  <pageMargins left="0.25" right="0.25" top="0.75" bottom="0.75" header="0.25" footer="0.25"/>
  <pageSetup fitToHeight="4" horizontalDpi="600" verticalDpi="600" orientation="portrait" scale="76" r:id="rId1"/>
  <headerFooter alignWithMargins="0">
    <oddFooter>&amp;L&amp;F&amp;C&amp;D&amp;RPage &amp;P of &amp;N</oddFooter>
  </headerFooter>
  <rowBreaks count="2" manualBreakCount="2">
    <brk id="59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8.28125" style="0" customWidth="1"/>
    <col min="4" max="4" width="12.28125" style="0" customWidth="1"/>
    <col min="5" max="5" width="14.421875" style="6" customWidth="1"/>
    <col min="6" max="6" width="11.28125" style="3" customWidth="1"/>
    <col min="7" max="7" width="10.28125" style="11" customWidth="1"/>
    <col min="8" max="8" width="16.8515625" style="3" customWidth="1"/>
    <col min="9" max="9" width="12.57421875" style="3" customWidth="1"/>
    <col min="10" max="10" width="46.421875" style="0" customWidth="1"/>
  </cols>
  <sheetData>
    <row r="1" spans="1:9" s="71" customFormat="1" ht="15.75">
      <c r="A1" s="70" t="s">
        <v>415</v>
      </c>
      <c r="E1" s="77"/>
      <c r="F1" s="72"/>
      <c r="G1" s="73"/>
      <c r="H1" s="72"/>
      <c r="I1" s="72"/>
    </row>
    <row r="2" spans="5:9" s="71" customFormat="1" ht="15">
      <c r="E2" s="77"/>
      <c r="F2" s="72"/>
      <c r="G2" s="73"/>
      <c r="H2" s="72"/>
      <c r="I2" s="72"/>
    </row>
    <row r="3" spans="1:9" s="70" customFormat="1" ht="15.75">
      <c r="A3" s="70" t="s">
        <v>416</v>
      </c>
      <c r="B3" s="70" t="s">
        <v>408</v>
      </c>
      <c r="C3" s="70" t="s">
        <v>0</v>
      </c>
      <c r="D3" s="70" t="s">
        <v>409</v>
      </c>
      <c r="E3" s="74" t="s">
        <v>410</v>
      </c>
      <c r="F3" s="74" t="s">
        <v>420</v>
      </c>
      <c r="G3" s="75" t="s">
        <v>441</v>
      </c>
      <c r="H3" s="76" t="s">
        <v>411</v>
      </c>
      <c r="I3" s="76" t="s">
        <v>417</v>
      </c>
    </row>
    <row r="4" spans="5:9" s="71" customFormat="1" ht="15">
      <c r="E4" s="77"/>
      <c r="F4" s="77"/>
      <c r="G4" s="73"/>
      <c r="H4" s="72"/>
      <c r="I4" s="72"/>
    </row>
    <row r="5" spans="1:9" s="71" customFormat="1" ht="19.5" customHeight="1">
      <c r="A5" s="78" t="s">
        <v>288</v>
      </c>
      <c r="B5" s="78" t="s">
        <v>412</v>
      </c>
      <c r="C5" s="78" t="s">
        <v>413</v>
      </c>
      <c r="D5" s="78" t="s">
        <v>414</v>
      </c>
      <c r="E5" s="79" t="s">
        <v>422</v>
      </c>
      <c r="F5" s="79" t="s">
        <v>424</v>
      </c>
      <c r="G5" s="80">
        <v>3</v>
      </c>
      <c r="H5" s="81">
        <v>654858702816</v>
      </c>
      <c r="I5" s="82"/>
    </row>
    <row r="6" spans="1:9" s="71" customFormat="1" ht="19.5" customHeight="1">
      <c r="A6" s="78" t="s">
        <v>288</v>
      </c>
      <c r="B6" s="78" t="s">
        <v>418</v>
      </c>
      <c r="C6" s="78" t="s">
        <v>419</v>
      </c>
      <c r="D6" s="78" t="s">
        <v>421</v>
      </c>
      <c r="E6" s="79" t="s">
        <v>427</v>
      </c>
      <c r="F6" s="79" t="s">
        <v>423</v>
      </c>
      <c r="G6" s="80">
        <v>2</v>
      </c>
      <c r="H6" s="83" t="s">
        <v>433</v>
      </c>
      <c r="I6" s="82">
        <v>18476</v>
      </c>
    </row>
    <row r="7" spans="1:9" s="71" customFormat="1" ht="19.5" customHeight="1">
      <c r="A7" s="78" t="s">
        <v>288</v>
      </c>
      <c r="B7" s="78" t="s">
        <v>418</v>
      </c>
      <c r="C7" s="78" t="s">
        <v>425</v>
      </c>
      <c r="D7" s="78" t="s">
        <v>426</v>
      </c>
      <c r="E7" s="79" t="s">
        <v>428</v>
      </c>
      <c r="F7" s="79" t="s">
        <v>429</v>
      </c>
      <c r="G7" s="80">
        <v>2</v>
      </c>
      <c r="H7" s="83" t="s">
        <v>434</v>
      </c>
      <c r="I7" s="82">
        <v>844333</v>
      </c>
    </row>
    <row r="8" spans="1:9" s="71" customFormat="1" ht="19.5" customHeight="1">
      <c r="A8" s="78" t="s">
        <v>288</v>
      </c>
      <c r="B8" s="78" t="s">
        <v>418</v>
      </c>
      <c r="C8" s="78" t="s">
        <v>430</v>
      </c>
      <c r="D8" s="78" t="s">
        <v>431</v>
      </c>
      <c r="E8" s="79" t="s">
        <v>432</v>
      </c>
      <c r="F8" s="97"/>
      <c r="G8" s="80">
        <v>1</v>
      </c>
      <c r="H8" s="83" t="s">
        <v>435</v>
      </c>
      <c r="I8" s="82">
        <v>656622</v>
      </c>
    </row>
    <row r="9" spans="1:9" s="71" customFormat="1" ht="19.5" customHeight="1">
      <c r="A9" s="78" t="s">
        <v>288</v>
      </c>
      <c r="B9" s="78" t="s">
        <v>418</v>
      </c>
      <c r="C9" s="78" t="s">
        <v>436</v>
      </c>
      <c r="D9" s="78" t="s">
        <v>437</v>
      </c>
      <c r="E9" s="79"/>
      <c r="F9" s="97"/>
      <c r="G9" s="80">
        <v>1</v>
      </c>
      <c r="H9" s="83" t="s">
        <v>438</v>
      </c>
      <c r="I9" s="82">
        <v>222490</v>
      </c>
    </row>
    <row r="10" spans="1:9" s="71" customFormat="1" ht="19.5" customHeight="1">
      <c r="A10" s="78" t="s">
        <v>288</v>
      </c>
      <c r="B10" s="78" t="s">
        <v>418</v>
      </c>
      <c r="C10" s="78" t="s">
        <v>439</v>
      </c>
      <c r="D10" s="78" t="s">
        <v>437</v>
      </c>
      <c r="E10" s="79"/>
      <c r="F10" s="97"/>
      <c r="G10" s="80">
        <v>1</v>
      </c>
      <c r="H10" s="83" t="s">
        <v>440</v>
      </c>
      <c r="I10" s="82">
        <v>321063</v>
      </c>
    </row>
    <row r="11" spans="1:9" s="71" customFormat="1" ht="19.5" customHeight="1">
      <c r="A11" s="78" t="s">
        <v>288</v>
      </c>
      <c r="B11" s="78" t="s">
        <v>498</v>
      </c>
      <c r="C11" s="78" t="s">
        <v>478</v>
      </c>
      <c r="D11" s="78"/>
      <c r="E11" s="79"/>
      <c r="F11" s="97"/>
      <c r="G11" s="80">
        <v>1</v>
      </c>
      <c r="H11" s="82"/>
      <c r="I11" s="82"/>
    </row>
    <row r="12" spans="1:9" s="71" customFormat="1" ht="19.5" customHeight="1">
      <c r="A12" s="78" t="s">
        <v>288</v>
      </c>
      <c r="B12" s="78" t="s">
        <v>486</v>
      </c>
      <c r="C12" s="78" t="s">
        <v>489</v>
      </c>
      <c r="D12" s="78" t="s">
        <v>488</v>
      </c>
      <c r="E12" s="79">
        <v>16</v>
      </c>
      <c r="F12" s="97"/>
      <c r="G12" s="80">
        <v>1</v>
      </c>
      <c r="H12" s="83" t="s">
        <v>487</v>
      </c>
      <c r="I12" s="82">
        <v>653734</v>
      </c>
    </row>
    <row r="13" spans="1:9" s="71" customFormat="1" ht="19.5" customHeight="1">
      <c r="A13" s="78" t="s">
        <v>288</v>
      </c>
      <c r="B13" s="78" t="s">
        <v>418</v>
      </c>
      <c r="C13" s="78" t="s">
        <v>499</v>
      </c>
      <c r="D13" s="78" t="s">
        <v>500</v>
      </c>
      <c r="E13" s="79"/>
      <c r="F13" s="97"/>
      <c r="G13" s="80">
        <v>1</v>
      </c>
      <c r="H13" s="83" t="s">
        <v>501</v>
      </c>
      <c r="I13" s="82">
        <v>88744</v>
      </c>
    </row>
    <row r="14" spans="1:9" s="71" customFormat="1" ht="19.5" customHeight="1">
      <c r="A14" s="78" t="s">
        <v>288</v>
      </c>
      <c r="B14" s="78"/>
      <c r="C14" s="78" t="s">
        <v>502</v>
      </c>
      <c r="D14" s="78"/>
      <c r="E14" s="79"/>
      <c r="F14" s="97"/>
      <c r="G14" s="80" t="s">
        <v>503</v>
      </c>
      <c r="H14" s="82"/>
      <c r="I14" s="82"/>
    </row>
    <row r="15" spans="1:9" s="71" customFormat="1" ht="19.5" customHeight="1">
      <c r="A15" s="78" t="s">
        <v>288</v>
      </c>
      <c r="B15" s="78"/>
      <c r="C15" s="78" t="s">
        <v>504</v>
      </c>
      <c r="D15" s="78"/>
      <c r="E15" s="79">
        <v>12</v>
      </c>
      <c r="F15" s="97"/>
      <c r="G15" s="80">
        <v>1</v>
      </c>
      <c r="H15" s="82"/>
      <c r="I15" s="82"/>
    </row>
    <row r="16" spans="1:9" s="71" customFormat="1" ht="19.5" customHeight="1">
      <c r="A16" s="78" t="s">
        <v>288</v>
      </c>
      <c r="B16" s="78" t="s">
        <v>418</v>
      </c>
      <c r="C16" s="78" t="s">
        <v>550</v>
      </c>
      <c r="D16" s="78" t="s">
        <v>406</v>
      </c>
      <c r="E16" s="79"/>
      <c r="F16" s="97"/>
      <c r="G16" s="80">
        <v>1</v>
      </c>
      <c r="H16" s="82"/>
      <c r="I16" s="82"/>
    </row>
    <row r="17" spans="1:9" s="71" customFormat="1" ht="19.5" customHeight="1">
      <c r="A17" s="78" t="s">
        <v>288</v>
      </c>
      <c r="B17" s="78" t="s">
        <v>418</v>
      </c>
      <c r="C17" s="78" t="s">
        <v>524</v>
      </c>
      <c r="D17" s="78" t="s">
        <v>547</v>
      </c>
      <c r="E17" s="79"/>
      <c r="F17" s="97"/>
      <c r="G17" s="80">
        <v>1</v>
      </c>
      <c r="H17" s="82">
        <v>96619598625</v>
      </c>
      <c r="I17" s="82">
        <v>784770</v>
      </c>
    </row>
    <row r="18" spans="1:9" s="71" customFormat="1" ht="19.5" customHeight="1">
      <c r="A18" s="78" t="s">
        <v>288</v>
      </c>
      <c r="B18" s="78"/>
      <c r="C18" s="78" t="s">
        <v>545</v>
      </c>
      <c r="D18" s="78" t="s">
        <v>548</v>
      </c>
      <c r="E18" s="79"/>
      <c r="F18" s="97" t="s">
        <v>546</v>
      </c>
      <c r="G18" s="80">
        <v>1</v>
      </c>
      <c r="H18" s="82">
        <v>16000435094</v>
      </c>
      <c r="I18" s="82"/>
    </row>
    <row r="19" spans="1:9" s="71" customFormat="1" ht="19.5" customHeight="1">
      <c r="A19" s="78" t="s">
        <v>288</v>
      </c>
      <c r="B19" s="78"/>
      <c r="C19" s="78" t="s">
        <v>523</v>
      </c>
      <c r="D19" s="78"/>
      <c r="E19" s="79"/>
      <c r="F19" s="97"/>
      <c r="G19" s="80"/>
      <c r="H19" s="82"/>
      <c r="I19" s="82"/>
    </row>
    <row r="20" spans="1:9" s="71" customFormat="1" ht="19.5" customHeight="1">
      <c r="A20" s="78" t="s">
        <v>288</v>
      </c>
      <c r="B20" s="78"/>
      <c r="C20" s="78" t="s">
        <v>549</v>
      </c>
      <c r="D20" s="78"/>
      <c r="E20" s="79"/>
      <c r="F20" s="97" t="s">
        <v>527</v>
      </c>
      <c r="G20" s="80">
        <v>1</v>
      </c>
      <c r="H20" s="82">
        <v>54400002249</v>
      </c>
      <c r="I20" s="82"/>
    </row>
    <row r="21" spans="1:9" s="71" customFormat="1" ht="19.5" customHeight="1">
      <c r="A21" s="78" t="s">
        <v>288</v>
      </c>
      <c r="B21" s="78"/>
      <c r="C21" s="78" t="s">
        <v>529</v>
      </c>
      <c r="D21" s="78"/>
      <c r="E21" s="79"/>
      <c r="F21" s="97" t="s">
        <v>527</v>
      </c>
      <c r="G21" s="80">
        <v>1</v>
      </c>
      <c r="H21" s="82"/>
      <c r="I21" s="82"/>
    </row>
    <row r="22" spans="1:9" s="71" customFormat="1" ht="19.5" customHeight="1">
      <c r="A22" s="78" t="s">
        <v>288</v>
      </c>
      <c r="B22" s="78"/>
      <c r="C22" s="78" t="s">
        <v>528</v>
      </c>
      <c r="D22" s="78"/>
      <c r="E22" s="79"/>
      <c r="F22" s="97"/>
      <c r="G22" s="80"/>
      <c r="H22" s="82"/>
      <c r="I22" s="82"/>
    </row>
    <row r="23" spans="1:9" s="71" customFormat="1" ht="19.5" customHeight="1">
      <c r="A23" s="78" t="s">
        <v>288</v>
      </c>
      <c r="B23" s="78"/>
      <c r="C23" s="78" t="s">
        <v>533</v>
      </c>
      <c r="D23" s="78"/>
      <c r="E23" s="79"/>
      <c r="F23" s="97"/>
      <c r="G23" s="80"/>
      <c r="H23" s="82"/>
      <c r="I23" s="82"/>
    </row>
    <row r="24" spans="1:9" s="71" customFormat="1" ht="19.5" customHeight="1">
      <c r="A24" s="78" t="s">
        <v>288</v>
      </c>
      <c r="B24" s="78"/>
      <c r="C24" s="78" t="s">
        <v>534</v>
      </c>
      <c r="D24" s="78"/>
      <c r="E24" s="79"/>
      <c r="F24" s="97"/>
      <c r="G24" s="80"/>
      <c r="H24" s="82"/>
      <c r="I24" s="82"/>
    </row>
    <row r="25" spans="1:9" s="71" customFormat="1" ht="19.5" customHeight="1">
      <c r="A25" s="78"/>
      <c r="B25" s="78"/>
      <c r="C25" s="78"/>
      <c r="D25" s="78"/>
      <c r="E25" s="79"/>
      <c r="F25" s="97"/>
      <c r="G25" s="80"/>
      <c r="H25" s="82"/>
      <c r="I25" s="82"/>
    </row>
    <row r="26" spans="1:9" s="71" customFormat="1" ht="19.5" customHeight="1">
      <c r="A26" s="78"/>
      <c r="B26" s="78"/>
      <c r="C26" s="78"/>
      <c r="D26" s="78"/>
      <c r="E26" s="79"/>
      <c r="F26" s="97"/>
      <c r="G26" s="80"/>
      <c r="H26" s="82"/>
      <c r="I26" s="82"/>
    </row>
    <row r="27" spans="1:9" s="71" customFormat="1" ht="19.5" customHeight="1">
      <c r="A27" s="78"/>
      <c r="B27" s="78"/>
      <c r="C27" s="78"/>
      <c r="D27" s="78"/>
      <c r="E27" s="79"/>
      <c r="F27" s="97"/>
      <c r="G27" s="80"/>
      <c r="H27" s="82"/>
      <c r="I27" s="82"/>
    </row>
    <row r="28" spans="5:9" s="71" customFormat="1" ht="19.5" customHeight="1">
      <c r="E28" s="77"/>
      <c r="F28" s="72"/>
      <c r="G28" s="73"/>
      <c r="H28" s="72"/>
      <c r="I28" s="72"/>
    </row>
    <row r="29" spans="5:9" s="71" customFormat="1" ht="19.5" customHeight="1">
      <c r="E29" s="77"/>
      <c r="F29" s="72"/>
      <c r="G29" s="73"/>
      <c r="H29" s="72"/>
      <c r="I29" s="72"/>
    </row>
    <row r="30" spans="5:9" s="71" customFormat="1" ht="19.5" customHeight="1">
      <c r="E30" s="77"/>
      <c r="F30" s="72"/>
      <c r="G30" s="73"/>
      <c r="H30" s="72"/>
      <c r="I30" s="72"/>
    </row>
    <row r="31" spans="5:9" s="71" customFormat="1" ht="19.5" customHeight="1">
      <c r="E31" s="77"/>
      <c r="F31" s="72"/>
      <c r="G31" s="73"/>
      <c r="H31" s="72"/>
      <c r="I31" s="72"/>
    </row>
    <row r="32" spans="5:9" s="71" customFormat="1" ht="19.5" customHeight="1">
      <c r="E32" s="77"/>
      <c r="F32" s="72"/>
      <c r="G32" s="73"/>
      <c r="H32" s="72"/>
      <c r="I32" s="72"/>
    </row>
    <row r="33" spans="5:9" s="71" customFormat="1" ht="19.5" customHeight="1">
      <c r="E33" s="77"/>
      <c r="F33" s="72"/>
      <c r="G33" s="73"/>
      <c r="H33" s="72"/>
      <c r="I33" s="72"/>
    </row>
    <row r="34" spans="5:9" s="71" customFormat="1" ht="19.5" customHeight="1">
      <c r="E34" s="77"/>
      <c r="F34" s="72"/>
      <c r="G34" s="73"/>
      <c r="H34" s="72"/>
      <c r="I34" s="72"/>
    </row>
    <row r="35" spans="5:9" s="71" customFormat="1" ht="15">
      <c r="E35" s="77"/>
      <c r="F35" s="72"/>
      <c r="G35" s="73"/>
      <c r="H35" s="72"/>
      <c r="I35" s="72"/>
    </row>
    <row r="36" spans="5:9" s="71" customFormat="1" ht="15">
      <c r="E36" s="77"/>
      <c r="F36" s="72"/>
      <c r="G36" s="73"/>
      <c r="H36" s="72"/>
      <c r="I36" s="72"/>
    </row>
    <row r="37" spans="5:9" s="71" customFormat="1" ht="15">
      <c r="E37" s="77"/>
      <c r="F37" s="72"/>
      <c r="G37" s="73"/>
      <c r="H37" s="72"/>
      <c r="I37" s="72"/>
    </row>
    <row r="38" spans="5:9" s="71" customFormat="1" ht="15">
      <c r="E38" s="77"/>
      <c r="F38" s="72"/>
      <c r="G38" s="73"/>
      <c r="H38" s="72"/>
      <c r="I38" s="72"/>
    </row>
    <row r="39" spans="5:9" s="71" customFormat="1" ht="15">
      <c r="E39" s="77"/>
      <c r="F39" s="72"/>
      <c r="G39" s="73"/>
      <c r="H39" s="72"/>
      <c r="I39" s="72"/>
    </row>
    <row r="40" spans="5:9" s="71" customFormat="1" ht="15">
      <c r="E40" s="77"/>
      <c r="F40" s="72"/>
      <c r="G40" s="73"/>
      <c r="H40" s="72"/>
      <c r="I40" s="72"/>
    </row>
    <row r="41" spans="5:9" s="71" customFormat="1" ht="15">
      <c r="E41" s="77"/>
      <c r="F41" s="72"/>
      <c r="G41" s="73"/>
      <c r="H41" s="72"/>
      <c r="I41" s="72"/>
    </row>
    <row r="42" spans="5:9" s="71" customFormat="1" ht="15">
      <c r="E42" s="77"/>
      <c r="F42" s="72"/>
      <c r="G42" s="73"/>
      <c r="H42" s="72"/>
      <c r="I42" s="72"/>
    </row>
    <row r="43" spans="5:9" s="71" customFormat="1" ht="15">
      <c r="E43" s="77"/>
      <c r="F43" s="72"/>
      <c r="G43" s="73"/>
      <c r="H43" s="72"/>
      <c r="I43" s="72"/>
    </row>
    <row r="44" spans="5:9" s="71" customFormat="1" ht="15">
      <c r="E44" s="77"/>
      <c r="F44" s="72"/>
      <c r="G44" s="73"/>
      <c r="H44" s="72"/>
      <c r="I44" s="72"/>
    </row>
    <row r="45" spans="5:9" s="71" customFormat="1" ht="15">
      <c r="E45" s="77"/>
      <c r="F45" s="72"/>
      <c r="G45" s="73"/>
      <c r="H45" s="72"/>
      <c r="I45" s="72"/>
    </row>
    <row r="46" spans="5:9" s="71" customFormat="1" ht="15">
      <c r="E46" s="77"/>
      <c r="F46" s="72"/>
      <c r="G46" s="73"/>
      <c r="H46" s="72"/>
      <c r="I46" s="72"/>
    </row>
    <row r="47" spans="5:9" s="71" customFormat="1" ht="15">
      <c r="E47" s="77"/>
      <c r="F47" s="72"/>
      <c r="G47" s="73"/>
      <c r="H47" s="72"/>
      <c r="I47" s="72"/>
    </row>
    <row r="48" spans="5:9" s="71" customFormat="1" ht="15">
      <c r="E48" s="77"/>
      <c r="F48" s="72"/>
      <c r="G48" s="73"/>
      <c r="H48" s="72"/>
      <c r="I48" s="72"/>
    </row>
    <row r="49" spans="5:9" s="71" customFormat="1" ht="15">
      <c r="E49" s="77"/>
      <c r="F49" s="72"/>
      <c r="G49" s="73"/>
      <c r="H49" s="72"/>
      <c r="I49" s="72"/>
    </row>
    <row r="50" spans="5:9" s="71" customFormat="1" ht="15">
      <c r="E50" s="77"/>
      <c r="F50" s="72"/>
      <c r="G50" s="73"/>
      <c r="H50" s="72"/>
      <c r="I50" s="72"/>
    </row>
  </sheetData>
  <sheetProtection/>
  <printOptions horizontalCentered="1"/>
  <pageMargins left="0.25" right="0.25" top="0.5" bottom="0.75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B38" sqref="B38"/>
    </sheetView>
  </sheetViews>
  <sheetFormatPr defaultColWidth="9.140625" defaultRowHeight="12.75"/>
  <cols>
    <col min="1" max="1" width="10.8515625" style="0" customWidth="1"/>
    <col min="2" max="8" width="9.7109375" style="11" customWidth="1"/>
  </cols>
  <sheetData>
    <row r="1" spans="1:8" ht="15.75">
      <c r="A1" s="70" t="s">
        <v>458</v>
      </c>
      <c r="B1" s="71"/>
      <c r="C1" s="71"/>
      <c r="D1" s="71"/>
      <c r="E1" s="71"/>
      <c r="F1" s="71"/>
      <c r="G1" s="71"/>
      <c r="H1" s="71"/>
    </row>
    <row r="2" spans="1:8" ht="15">
      <c r="A2" s="71"/>
      <c r="B2" s="71"/>
      <c r="C2" s="71"/>
      <c r="D2" s="71"/>
      <c r="E2" s="71"/>
      <c r="F2" s="71"/>
      <c r="G2" s="71"/>
      <c r="H2" s="71"/>
    </row>
    <row r="3" spans="1:8" ht="15.75">
      <c r="A3" s="70" t="s">
        <v>459</v>
      </c>
      <c r="B3" s="75" t="s">
        <v>443</v>
      </c>
      <c r="C3" s="75" t="s">
        <v>467</v>
      </c>
      <c r="D3" s="70" t="s">
        <v>464</v>
      </c>
      <c r="E3" s="70" t="s">
        <v>446</v>
      </c>
      <c r="F3" s="70" t="s">
        <v>465</v>
      </c>
      <c r="G3" s="70" t="s">
        <v>466</v>
      </c>
      <c r="H3" s="70" t="s">
        <v>447</v>
      </c>
    </row>
    <row r="4" spans="1:8" ht="15.75">
      <c r="A4" s="70"/>
      <c r="B4" s="75" t="s">
        <v>460</v>
      </c>
      <c r="C4" s="75" t="s">
        <v>468</v>
      </c>
      <c r="D4" s="70"/>
      <c r="E4" s="70"/>
      <c r="F4" s="70"/>
      <c r="G4" s="70"/>
      <c r="H4" s="70"/>
    </row>
    <row r="5" spans="1:8" ht="19.5" customHeight="1">
      <c r="A5" s="87" t="s">
        <v>469</v>
      </c>
      <c r="B5" s="86"/>
      <c r="C5" s="86"/>
      <c r="D5" s="86"/>
      <c r="E5" s="86"/>
      <c r="F5" s="86"/>
      <c r="G5" s="86"/>
      <c r="H5" s="86"/>
    </row>
    <row r="6" spans="1:8" ht="19.5" customHeight="1">
      <c r="A6" s="87" t="s">
        <v>470</v>
      </c>
      <c r="B6" s="86"/>
      <c r="C6" s="86"/>
      <c r="D6" s="86"/>
      <c r="E6" s="86"/>
      <c r="F6" s="86"/>
      <c r="G6" s="86"/>
      <c r="H6" s="86"/>
    </row>
    <row r="7" spans="1:8" ht="19.5" customHeight="1">
      <c r="A7" s="87" t="s">
        <v>471</v>
      </c>
      <c r="B7" s="86"/>
      <c r="C7" s="86"/>
      <c r="D7" s="86"/>
      <c r="E7" s="86"/>
      <c r="F7" s="86"/>
      <c r="G7" s="86"/>
      <c r="H7" s="86"/>
    </row>
    <row r="8" spans="1:8" ht="19.5" customHeight="1">
      <c r="A8" s="87" t="s">
        <v>472</v>
      </c>
      <c r="B8" s="86"/>
      <c r="C8" s="86"/>
      <c r="D8" s="86"/>
      <c r="E8" s="86"/>
      <c r="F8" s="86"/>
      <c r="G8" s="86"/>
      <c r="H8" s="86"/>
    </row>
    <row r="9" spans="1:8" ht="19.5" customHeight="1">
      <c r="A9" s="87" t="s">
        <v>473</v>
      </c>
      <c r="B9" s="86"/>
      <c r="C9" s="86"/>
      <c r="D9" s="86"/>
      <c r="E9" s="86"/>
      <c r="F9" s="86"/>
      <c r="G9" s="86"/>
      <c r="H9" s="86"/>
    </row>
    <row r="10" spans="1:8" ht="19.5" customHeight="1">
      <c r="A10" s="87" t="s">
        <v>474</v>
      </c>
      <c r="B10" s="86"/>
      <c r="C10" s="86"/>
      <c r="D10" s="86"/>
      <c r="E10" s="86"/>
      <c r="F10" s="86"/>
      <c r="G10" s="86"/>
      <c r="H10" s="86"/>
    </row>
    <row r="11" spans="1:8" ht="15">
      <c r="A11" s="71"/>
      <c r="B11" s="71"/>
      <c r="C11" s="71"/>
      <c r="D11" s="71"/>
      <c r="E11" s="71"/>
      <c r="F11" s="71"/>
      <c r="G11" s="71"/>
      <c r="H11" s="71"/>
    </row>
    <row r="12" spans="1:8" ht="15.75">
      <c r="A12" s="70" t="s">
        <v>459</v>
      </c>
      <c r="B12" s="75" t="s">
        <v>443</v>
      </c>
      <c r="C12" s="75" t="s">
        <v>467</v>
      </c>
      <c r="D12" s="70" t="s">
        <v>464</v>
      </c>
      <c r="E12" s="70" t="s">
        <v>446</v>
      </c>
      <c r="F12" s="70" t="s">
        <v>465</v>
      </c>
      <c r="G12" s="70" t="s">
        <v>466</v>
      </c>
      <c r="H12" s="70" t="s">
        <v>447</v>
      </c>
    </row>
    <row r="13" spans="1:8" ht="15.75">
      <c r="A13" s="70"/>
      <c r="B13" s="75" t="s">
        <v>460</v>
      </c>
      <c r="C13" s="75" t="s">
        <v>468</v>
      </c>
      <c r="D13" s="70"/>
      <c r="E13" s="70"/>
      <c r="F13" s="70"/>
      <c r="G13" s="70"/>
      <c r="H13" s="70"/>
    </row>
    <row r="14" spans="1:8" ht="19.5" customHeight="1">
      <c r="A14" s="87" t="s">
        <v>469</v>
      </c>
      <c r="B14" s="86"/>
      <c r="C14" s="86"/>
      <c r="D14" s="86"/>
      <c r="E14" s="86"/>
      <c r="F14" s="86"/>
      <c r="G14" s="86"/>
      <c r="H14" s="86"/>
    </row>
    <row r="15" spans="1:8" ht="19.5" customHeight="1">
      <c r="A15" s="87" t="s">
        <v>470</v>
      </c>
      <c r="B15" s="86"/>
      <c r="C15" s="86"/>
      <c r="D15" s="86"/>
      <c r="E15" s="86"/>
      <c r="F15" s="86"/>
      <c r="G15" s="86"/>
      <c r="H15" s="86"/>
    </row>
    <row r="16" spans="1:8" ht="19.5" customHeight="1">
      <c r="A16" s="87" t="s">
        <v>471</v>
      </c>
      <c r="B16" s="86"/>
      <c r="C16" s="86"/>
      <c r="D16" s="86"/>
      <c r="E16" s="86"/>
      <c r="F16" s="86"/>
      <c r="G16" s="86"/>
      <c r="H16" s="86"/>
    </row>
    <row r="17" spans="1:8" ht="19.5" customHeight="1">
      <c r="A17" s="87" t="s">
        <v>472</v>
      </c>
      <c r="B17" s="86"/>
      <c r="C17" s="86"/>
      <c r="D17" s="86"/>
      <c r="E17" s="86"/>
      <c r="F17" s="86"/>
      <c r="G17" s="86"/>
      <c r="H17" s="86"/>
    </row>
    <row r="18" spans="1:8" ht="19.5" customHeight="1">
      <c r="A18" s="87" t="s">
        <v>473</v>
      </c>
      <c r="B18" s="86"/>
      <c r="C18" s="86"/>
      <c r="D18" s="86"/>
      <c r="E18" s="86"/>
      <c r="F18" s="86"/>
      <c r="G18" s="86"/>
      <c r="H18" s="86"/>
    </row>
    <row r="19" spans="1:8" ht="19.5" customHeight="1">
      <c r="A19" s="87" t="s">
        <v>474</v>
      </c>
      <c r="B19" s="86"/>
      <c r="C19" s="86"/>
      <c r="D19" s="86"/>
      <c r="E19" s="86"/>
      <c r="F19" s="86"/>
      <c r="G19" s="86"/>
      <c r="H19" s="86"/>
    </row>
    <row r="20" spans="1:8" ht="15">
      <c r="A20" s="71"/>
      <c r="B20" s="71"/>
      <c r="C20" s="71"/>
      <c r="D20" s="71"/>
      <c r="E20" s="71"/>
      <c r="F20" s="71"/>
      <c r="G20" s="71"/>
      <c r="H20" s="71"/>
    </row>
    <row r="21" spans="1:8" ht="15">
      <c r="A21" s="71"/>
      <c r="B21" s="73"/>
      <c r="C21" s="73"/>
      <c r="D21" s="73"/>
      <c r="E21" s="73"/>
      <c r="F21" s="73"/>
      <c r="G21" s="73"/>
      <c r="H21" s="73"/>
    </row>
    <row r="22" spans="1:8" ht="15.75">
      <c r="A22" s="70" t="s">
        <v>448</v>
      </c>
      <c r="B22" s="73"/>
      <c r="C22" s="73"/>
      <c r="D22" s="73"/>
      <c r="E22" s="73"/>
      <c r="F22" s="73"/>
      <c r="G22" s="73"/>
      <c r="H22" s="73"/>
    </row>
    <row r="23" spans="1:8" ht="15">
      <c r="A23" s="71"/>
      <c r="B23" s="77" t="s">
        <v>457</v>
      </c>
      <c r="C23" s="73"/>
      <c r="D23" s="73"/>
      <c r="E23" s="73"/>
      <c r="F23" s="73"/>
      <c r="G23" s="73"/>
      <c r="H23" s="73"/>
    </row>
    <row r="24" spans="1:8" ht="15">
      <c r="A24" s="71"/>
      <c r="B24" s="73"/>
      <c r="C24" s="73"/>
      <c r="D24" s="73" t="s">
        <v>442</v>
      </c>
      <c r="E24" s="73" t="s">
        <v>449</v>
      </c>
      <c r="F24" s="73" t="s">
        <v>449</v>
      </c>
      <c r="G24" s="73" t="s">
        <v>449</v>
      </c>
      <c r="H24" s="73" t="s">
        <v>449</v>
      </c>
    </row>
    <row r="25" spans="1:8" ht="15">
      <c r="A25" s="71" t="s">
        <v>450</v>
      </c>
      <c r="B25" s="73" t="s">
        <v>160</v>
      </c>
      <c r="C25" s="73" t="s">
        <v>442</v>
      </c>
      <c r="D25" s="73" t="s">
        <v>443</v>
      </c>
      <c r="E25" s="73" t="s">
        <v>443</v>
      </c>
      <c r="F25" s="73" t="s">
        <v>444</v>
      </c>
      <c r="G25" s="73" t="s">
        <v>445</v>
      </c>
      <c r="H25" s="73" t="s">
        <v>446</v>
      </c>
    </row>
    <row r="26" spans="1:8" ht="15">
      <c r="A26" s="71"/>
      <c r="B26" s="73"/>
      <c r="C26" s="73"/>
      <c r="D26" s="73"/>
      <c r="E26" s="73">
        <v>2</v>
      </c>
      <c r="F26" s="73">
        <v>3</v>
      </c>
      <c r="G26" s="73">
        <v>3</v>
      </c>
      <c r="H26" s="73">
        <v>2</v>
      </c>
    </row>
    <row r="27" spans="1:8" ht="15">
      <c r="A27" s="71"/>
      <c r="B27" s="73"/>
      <c r="C27" s="73"/>
      <c r="D27" s="73"/>
      <c r="E27" s="73"/>
      <c r="F27" s="73"/>
      <c r="G27" s="73"/>
      <c r="H27" s="73"/>
    </row>
    <row r="28" spans="1:8" ht="15">
      <c r="A28" s="84">
        <v>42579</v>
      </c>
      <c r="B28" s="80">
        <v>3</v>
      </c>
      <c r="C28" s="80" t="s">
        <v>451</v>
      </c>
      <c r="D28" s="80" t="s">
        <v>452</v>
      </c>
      <c r="E28" s="80">
        <f>E$26*$B28</f>
        <v>6</v>
      </c>
      <c r="F28" s="80"/>
      <c r="G28" s="80">
        <f>IF($C28="S",G$26*$B28,(G$26-1)*$B28)</f>
        <v>9</v>
      </c>
      <c r="H28" s="80">
        <f aca="true" t="shared" si="0" ref="H28:H36">H$26*$B28</f>
        <v>6</v>
      </c>
    </row>
    <row r="29" spans="1:8" ht="15">
      <c r="A29" s="84">
        <v>42582</v>
      </c>
      <c r="B29" s="80">
        <v>4</v>
      </c>
      <c r="C29" s="80" t="s">
        <v>452</v>
      </c>
      <c r="D29" s="80" t="s">
        <v>453</v>
      </c>
      <c r="E29" s="80">
        <v>4</v>
      </c>
      <c r="F29" s="80">
        <f>IF($C29="S",F$26*$B29,(F$26-1)*$B29)</f>
        <v>8</v>
      </c>
      <c r="G29" s="80">
        <f>IF($C29="S",G$26*$B29,(G$26-1)*$B29)</f>
        <v>8</v>
      </c>
      <c r="H29" s="80">
        <f t="shared" si="0"/>
        <v>8</v>
      </c>
    </row>
    <row r="30" spans="1:8" ht="15">
      <c r="A30" s="84">
        <v>42583</v>
      </c>
      <c r="B30" s="80">
        <v>4</v>
      </c>
      <c r="C30" s="80" t="s">
        <v>451</v>
      </c>
      <c r="D30" s="80" t="s">
        <v>454</v>
      </c>
      <c r="E30" s="80">
        <f>E$26*$B30</f>
        <v>8</v>
      </c>
      <c r="F30" s="80"/>
      <c r="G30" s="80">
        <f>IF($C30="S",G$26*$B30,(G$26-1)*$B30)</f>
        <v>12</v>
      </c>
      <c r="H30" s="80">
        <f t="shared" si="0"/>
        <v>8</v>
      </c>
    </row>
    <row r="31" spans="1:8" ht="15">
      <c r="A31" s="84">
        <v>42585</v>
      </c>
      <c r="B31" s="80">
        <v>5</v>
      </c>
      <c r="C31" s="80" t="s">
        <v>451</v>
      </c>
      <c r="D31" s="80" t="s">
        <v>452</v>
      </c>
      <c r="E31" s="80">
        <f>E$26*$B31</f>
        <v>10</v>
      </c>
      <c r="F31" s="80">
        <f>IF($C31="S",G$26*$B31,(G$26-1)*$B31)</f>
        <v>15</v>
      </c>
      <c r="G31" s="80"/>
      <c r="H31" s="80">
        <f t="shared" si="0"/>
        <v>10</v>
      </c>
    </row>
    <row r="32" spans="1:8" ht="15">
      <c r="A32" s="84">
        <v>42587</v>
      </c>
      <c r="B32" s="80">
        <v>5</v>
      </c>
      <c r="C32" s="80" t="s">
        <v>452</v>
      </c>
      <c r="D32" s="80" t="s">
        <v>453</v>
      </c>
      <c r="E32" s="80">
        <v>5</v>
      </c>
      <c r="F32" s="80">
        <f>IF($C32="S",F$26*$B32,(F$26-1)*$B32)</f>
        <v>10</v>
      </c>
      <c r="G32" s="80">
        <f>IF($C32="S",G$26*$B32,(G$26-1)*$B32)</f>
        <v>10</v>
      </c>
      <c r="H32" s="80">
        <f t="shared" si="0"/>
        <v>10</v>
      </c>
    </row>
    <row r="33" spans="1:8" ht="15">
      <c r="A33" s="84">
        <v>42590</v>
      </c>
      <c r="B33" s="80">
        <v>4</v>
      </c>
      <c r="C33" s="80" t="s">
        <v>451</v>
      </c>
      <c r="D33" s="80" t="s">
        <v>454</v>
      </c>
      <c r="E33" s="80">
        <f>E$26*$B33</f>
        <v>8</v>
      </c>
      <c r="F33" s="80">
        <f>IF($C33="S",F$26*$B33,(F$26-1)*$B33)</f>
        <v>12</v>
      </c>
      <c r="G33" s="80"/>
      <c r="H33" s="80">
        <f t="shared" si="0"/>
        <v>8</v>
      </c>
    </row>
    <row r="34" spans="1:8" ht="15">
      <c r="A34" s="84">
        <v>42594</v>
      </c>
      <c r="B34" s="80">
        <v>5</v>
      </c>
      <c r="C34" s="80" t="s">
        <v>452</v>
      </c>
      <c r="D34" s="80" t="s">
        <v>453</v>
      </c>
      <c r="E34" s="80">
        <v>5</v>
      </c>
      <c r="F34" s="80">
        <f>IF($C34="S",F$26*$B34,(F$26-1)*$B34)</f>
        <v>10</v>
      </c>
      <c r="G34" s="80">
        <f>IF($C34="S",G$26*$B34,(G$26-1)*$B34)</f>
        <v>10</v>
      </c>
      <c r="H34" s="80">
        <f t="shared" si="0"/>
        <v>10</v>
      </c>
    </row>
    <row r="35" spans="1:8" ht="15">
      <c r="A35" s="84">
        <v>42596</v>
      </c>
      <c r="B35" s="80">
        <v>4</v>
      </c>
      <c r="C35" s="80" t="s">
        <v>451</v>
      </c>
      <c r="D35" s="80" t="s">
        <v>452</v>
      </c>
      <c r="E35" s="80">
        <f>E$26*$B35</f>
        <v>8</v>
      </c>
      <c r="F35" s="80"/>
      <c r="G35" s="80">
        <f>IF($C35="S",G$26*$B35,(G$26-1)*$B35)</f>
        <v>12</v>
      </c>
      <c r="H35" s="80">
        <f t="shared" si="0"/>
        <v>8</v>
      </c>
    </row>
    <row r="36" spans="1:8" ht="15">
      <c r="A36" s="84">
        <v>42595</v>
      </c>
      <c r="B36" s="80">
        <v>4</v>
      </c>
      <c r="C36" s="80" t="s">
        <v>451</v>
      </c>
      <c r="D36" s="80" t="s">
        <v>452</v>
      </c>
      <c r="E36" s="80">
        <f>E$26*$B36</f>
        <v>8</v>
      </c>
      <c r="F36" s="80">
        <f>IF($C36="S",F$26*$B36,(F$26-1)*$B36)</f>
        <v>12</v>
      </c>
      <c r="G36" s="80"/>
      <c r="H36" s="80">
        <f t="shared" si="0"/>
        <v>8</v>
      </c>
    </row>
    <row r="37" spans="1:8" ht="15">
      <c r="A37" s="71"/>
      <c r="B37" s="73"/>
      <c r="C37" s="73"/>
      <c r="D37" s="73"/>
      <c r="E37" s="73"/>
      <c r="F37" s="73"/>
      <c r="G37" s="73"/>
      <c r="H37" s="73"/>
    </row>
    <row r="38" spans="1:8" ht="15">
      <c r="A38" s="73" t="s">
        <v>455</v>
      </c>
      <c r="B38" s="73">
        <f>SUM(B27:B37)</f>
        <v>38</v>
      </c>
      <c r="C38" s="73"/>
      <c r="D38" s="73"/>
      <c r="E38" s="73"/>
      <c r="F38" s="73">
        <f>SUM(F27:F37)</f>
        <v>67</v>
      </c>
      <c r="G38" s="73">
        <f>SUM(G27:G37)</f>
        <v>61</v>
      </c>
      <c r="H38" s="73">
        <f>SUM(H27:H37)</f>
        <v>76</v>
      </c>
    </row>
    <row r="39" spans="1:8" ht="15">
      <c r="A39" s="71"/>
      <c r="B39" s="77" t="s">
        <v>456</v>
      </c>
      <c r="C39" s="73"/>
      <c r="D39" s="73" t="s">
        <v>452</v>
      </c>
      <c r="E39" s="73">
        <f>SUMIF(D$27:D$37,D39,E$27:E$37)</f>
        <v>32</v>
      </c>
      <c r="F39" s="85" t="s">
        <v>461</v>
      </c>
      <c r="G39" s="73"/>
      <c r="H39" s="73"/>
    </row>
    <row r="40" spans="1:8" ht="15">
      <c r="A40" s="71"/>
      <c r="B40" s="73"/>
      <c r="C40" s="73"/>
      <c r="D40" s="73" t="s">
        <v>454</v>
      </c>
      <c r="E40" s="73">
        <f>SUMIF(D$27:D$37,D40,E$27:E$37)</f>
        <v>16</v>
      </c>
      <c r="F40" s="85" t="s">
        <v>463</v>
      </c>
      <c r="G40" s="73"/>
      <c r="H40" s="73"/>
    </row>
    <row r="41" spans="1:8" ht="15">
      <c r="A41" s="71"/>
      <c r="B41" s="73"/>
      <c r="C41" s="73"/>
      <c r="D41" s="73" t="s">
        <v>453</v>
      </c>
      <c r="E41" s="73">
        <f>SUMIF(D$27:D$37,D41,E$27:E$37)</f>
        <v>14</v>
      </c>
      <c r="F41" s="85" t="s">
        <v>462</v>
      </c>
      <c r="G41" s="73"/>
      <c r="H41" s="73"/>
    </row>
  </sheetData>
  <sheetProtection/>
  <printOptions horizontalCentered="1"/>
  <pageMargins left="0.25" right="0.2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Rick - Desktop</cp:lastModifiedBy>
  <cp:lastPrinted>2016-06-04T21:32:18Z</cp:lastPrinted>
  <dcterms:created xsi:type="dcterms:W3CDTF">1999-06-21T18:47:10Z</dcterms:created>
  <dcterms:modified xsi:type="dcterms:W3CDTF">2016-07-23T18:27:49Z</dcterms:modified>
  <cp:category/>
  <cp:version/>
  <cp:contentType/>
  <cp:contentStatus/>
</cp:coreProperties>
</file>